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D:\HC VT\2025\1.THẦU 2025\4. ĐỢT 4\BÁO GIÁ\"/>
    </mc:Choice>
  </mc:AlternateContent>
  <xr:revisionPtr revIDLastSave="0" documentId="13_ncr:1_{84695CD6-09BB-4E5F-A5A7-20FB22D6453A}" xr6:coauthVersionLast="47" xr6:coauthVersionMax="47" xr10:uidLastSave="{00000000-0000-0000-0000-000000000000}"/>
  <bookViews>
    <workbookView xWindow="-120" yWindow="-120" windowWidth="20730" windowHeight="11160" activeTab="1" xr2:uid="{00000000-000D-0000-FFFF-FFFF00000000}"/>
  </bookViews>
  <sheets>
    <sheet name="PL1" sheetId="6" r:id="rId1"/>
    <sheet name="PL2" sheetId="2"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_xlnm._FilterDatabase" localSheetId="0" hidden="1">'PL1'!$A$7:$K$7</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0">'PL1'!$A$2:$K$128</definedName>
    <definedName name="_xlnm.Print_Area" localSheetId="1">'PL2'!$A$1:$R$23</definedName>
    <definedName name="_xlnm.Print_Titles" localSheetId="0">'PL1'!$7:$7</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6" i="6" l="1"/>
  <c r="J126" i="6" s="1"/>
  <c r="I125" i="6"/>
  <c r="J125" i="6" s="1"/>
  <c r="I124" i="6"/>
  <c r="J124" i="6" s="1"/>
  <c r="I123" i="6"/>
  <c r="J123" i="6" s="1"/>
  <c r="J122" i="6"/>
  <c r="J17" i="6"/>
  <c r="J121" i="6"/>
  <c r="I115" i="6"/>
  <c r="J120" i="6" l="1"/>
  <c r="J119" i="6"/>
  <c r="J118" i="6"/>
  <c r="J117" i="6"/>
  <c r="J116" i="6"/>
  <c r="J115" i="6"/>
  <c r="J114" i="6"/>
  <c r="J113" i="6"/>
  <c r="J112" i="6"/>
  <c r="J111" i="6"/>
  <c r="J110" i="6"/>
  <c r="J109" i="6"/>
  <c r="J108" i="6"/>
  <c r="J107" i="6"/>
  <c r="J106" i="6"/>
  <c r="J105" i="6"/>
  <c r="J104" i="6"/>
  <c r="J103" i="6"/>
  <c r="J102" i="6"/>
  <c r="J101" i="6"/>
  <c r="J100" i="6"/>
  <c r="J99" i="6"/>
  <c r="J98" i="6"/>
  <c r="J97" i="6"/>
  <c r="J96" i="6"/>
  <c r="I95" i="6"/>
  <c r="J95" i="6" s="1"/>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0" i="6"/>
  <c r="J49" i="6"/>
  <c r="J48" i="6"/>
  <c r="J47" i="6"/>
  <c r="J46" i="6"/>
  <c r="J45" i="6"/>
  <c r="J44" i="6"/>
  <c r="J43" i="6"/>
  <c r="J42" i="6"/>
  <c r="J41" i="6"/>
  <c r="J40" i="6"/>
  <c r="J39" i="6"/>
  <c r="J38" i="6"/>
  <c r="J37" i="6"/>
  <c r="J36" i="6"/>
  <c r="J35" i="6"/>
  <c r="J34" i="6"/>
  <c r="J33" i="6"/>
  <c r="J31" i="6"/>
  <c r="J30" i="6"/>
  <c r="J29" i="6"/>
  <c r="J27" i="6"/>
  <c r="J26" i="6"/>
  <c r="J25" i="6"/>
  <c r="J24" i="6"/>
  <c r="J23" i="6"/>
  <c r="J22" i="6"/>
  <c r="J21" i="6"/>
  <c r="J20" i="6"/>
  <c r="J19" i="6"/>
  <c r="J16" i="6"/>
  <c r="J15" i="6"/>
  <c r="J14" i="6"/>
  <c r="J13" i="6"/>
  <c r="J12" i="6"/>
  <c r="J11" i="6"/>
  <c r="J10" i="6"/>
  <c r="J9" i="6"/>
</calcChain>
</file>

<file path=xl/sharedStrings.xml><?xml version="1.0" encoding="utf-8"?>
<sst xmlns="http://schemas.openxmlformats.org/spreadsheetml/2006/main" count="557" uniqueCount="427">
  <si>
    <t>ĐVT</t>
  </si>
  <si>
    <t>Số lượng mua sắm</t>
  </si>
  <si>
    <t>Số lượng tùy chọn mua thêm</t>
  </si>
  <si>
    <t>Tổng số lượng</t>
  </si>
  <si>
    <t>Kít</t>
  </si>
  <si>
    <t>Cái</t>
  </si>
  <si>
    <t>Lít</t>
  </si>
  <si>
    <t>Oxy già đậm đặc</t>
  </si>
  <si>
    <t>Hãng-nước sản xuất</t>
  </si>
  <si>
    <t>Model/ ký mã hiệu sản phẩm</t>
  </si>
  <si>
    <t>Số lượng</t>
  </si>
  <si>
    <t>Đơn giá báo giá (có VAT)</t>
  </si>
  <si>
    <t>Thành tiền</t>
  </si>
  <si>
    <t>Quy cách</t>
  </si>
  <si>
    <t>Mã HS</t>
  </si>
  <si>
    <t>Thuế VAT (%)</t>
  </si>
  <si>
    <t>(1)</t>
  </si>
  <si>
    <t>(2)</t>
  </si>
  <si>
    <t>(3)</t>
  </si>
  <si>
    <t>(4)</t>
  </si>
  <si>
    <t>(5)</t>
  </si>
  <si>
    <t>(6)</t>
  </si>
  <si>
    <t>(7)</t>
  </si>
  <si>
    <t>(8)</t>
  </si>
  <si>
    <t>(9)</t>
  </si>
  <si>
    <t>(10)</t>
  </si>
  <si>
    <t>(11)</t>
  </si>
  <si>
    <t>(12)</t>
  </si>
  <si>
    <t>(15)</t>
  </si>
  <si>
    <t>(16)</t>
  </si>
  <si>
    <t>n</t>
  </si>
  <si>
    <t>BÁO GIÁ</t>
  </si>
  <si>
    <t>Kính gửi: Bệnh viện Ung bướu Nghệ An</t>
  </si>
  <si>
    <t>1.Báo giá:</t>
  </si>
  <si>
    <t>ĐẠI DIỆN HỢP PHÁP CỦA ĐƠN VỊ BÁO GIÁ</t>
  </si>
  <si>
    <t>(Ký tên, đóng dấu)</t>
  </si>
  <si>
    <t>Tên hàng hóa mời báo giá</t>
  </si>
  <si>
    <t xml:space="preserve">Mã HH </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</si>
  <si>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</si>
  <si>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Tên thương mại mặt hàng báo giá</t>
  </si>
  <si>
    <t>Đặc tính kỹ thuật mặt hàng báo giá</t>
  </si>
  <si>
    <t>Số lượng dự kiến mua sắm</t>
  </si>
  <si>
    <t xml:space="preserve">Trocar nhựa dùng trong phẫu thuật nội soi </t>
  </si>
  <si>
    <t>Nồng độ ≥ 50%</t>
  </si>
  <si>
    <t>.........., ngày      tháng     năm 202…</t>
  </si>
  <si>
    <t>Phụ lục 2. Mẫu báo giá</t>
  </si>
  <si>
    <t>(Ban hành kèm theo Yêu cầu báo giá số             /BVUB-P.HC-VTYT ngày     /    /2025)</t>
  </si>
  <si>
    <r>
      <t>Trên cơ sở Yêu cầu báo giá số           /BVUB-P.HC-VTYT ngày      /   /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hóa chất, vật tư xét nghiệm và các hàng hóa khác như sau:</t>
    </r>
  </si>
  <si>
    <t>Phụ lục 1. Danh mục, yêu cầu kĩ thuật</t>
  </si>
  <si>
    <t>Gói thầu cung ứng các  mặt hàng hóa chất, vật tư xét nghiệm, thiết bị y tế đợt 4 năm 2025 tại Bệnh viện Ung bướu Nghệ An</t>
  </si>
  <si>
    <t>STT phần/lô</t>
  </si>
  <si>
    <t>STT mặt hàng</t>
  </si>
  <si>
    <t>Tên hàng hóa</t>
  </si>
  <si>
    <t>Yêu cầu kĩ thuật</t>
  </si>
  <si>
    <t>Yêu cầu về xuất xứ hàng hóa (nếu có)</t>
  </si>
  <si>
    <t>Số lượng tùy chọn mua thêm (nếu có)</t>
  </si>
  <si>
    <t>Chất chuẩn máy xét nghiệm huyết học mức 1, mức 2, mức 3</t>
  </si>
  <si>
    <t>Bộ</t>
  </si>
  <si>
    <t>Hóa chất ly giải dùng cho máy phân tích huyết học</t>
  </si>
  <si>
    <t>Hộp</t>
  </si>
  <si>
    <t xml:space="preserve">Hóa chất nhuộm để đo hồng cầu lưới </t>
  </si>
  <si>
    <t>Hóa chất pha loãng để đo hồng cầu lưới</t>
  </si>
  <si>
    <t>Hóa chất pha loãng dùng cho máy huyết học</t>
  </si>
  <si>
    <t>Thùng</t>
  </si>
  <si>
    <t>Hóa chất rửa máy huyết học</t>
  </si>
  <si>
    <t xml:space="preserve">Hóa chất xác định nồng độ huyết sắc tố  trong mẫu máu </t>
  </si>
  <si>
    <t>Kim hút mẫu</t>
  </si>
  <si>
    <t>Chất hiệu chuẩn dùng cho các xét nghiệm trên máy phân tích đông máu</t>
  </si>
  <si>
    <t xml:space="preserve">Dùng để hiệu chuẩn các xét nghiệm đông máu trên máy xét nghiệm đông máu: Fibrinogen, các loại yếu tố,yếu tố Von Willebrand, Antithrombin, Plasminogen, Plasmin Inhibitor, Protein S, Protein C.  Thành phần: huyết tương người dạng bột đông khô, đệm. Hộp: (≥10) x (≥ 1ml). Tương thích sử dụng trên máy xét nghiệm đông máu tự động ACLTOP 300 CTS của hãng Intrumentation Laboratory- Mỹ. </t>
  </si>
  <si>
    <t>Chất kiểm chứng mức bất thường thấp dùng cho các xét nghiệm trên máy phân tích đông máu</t>
  </si>
  <si>
    <t>Hóa chất dùng để kiểm chứng cho xét nghiệm đông máu như PT,APTT, TT, Fibrinogen, Antithrombin, Protein S, Protein C, Hepatocomplex ở dải giá trị bất thường thấp. Dạng bột đông khô. Thành phần: huyết tương người. Hộp (≥ 10) x (≥ 1 ml). Tương thích sử dụng trên máy xét nghiệm đông máu tự động ACLTOP 300 CTS của hãng Intrumentation Laboratory- Mỹ.</t>
  </si>
  <si>
    <t>Chất kiểm chứng mức bình thường dùng cho các xét nghiệm trên máy phân tích đông máu</t>
  </si>
  <si>
    <t>Hóa chất dùng để kiểm chứng cho xét nghiệm đông máu như PT,APTT, TT,Fibrinogen, các yếu tố đông máu, yếu tố Von Willebrand, Antithrombin, Plasminogen, Plasmin Inhibitor, Protein S, Protein C, Hepatocomplex ở dải giá trị bình thường. Dạng bột đông khô. Thành phần: huyết tương người. Hộp (≥ 10) x (≥ 1 ml). Tương thích sử dụng trên máy xét nghiệm đông máu tự động ACLTOP 300 CTS của hãng Intrumentation Laboratory- Mỹ.</t>
  </si>
  <si>
    <t>Cóng phản ứng dùng trên hệ thống máy đông máu tự động</t>
  </si>
  <si>
    <t>Cóng phản ứng dùng trên hệ thống máy đông máu tự động. Dạng nhựa rắn 4 cóng liền khối trên một thanh. Hộp ≥ 2.400 cóng.
 Tương thích sử dụng trên máy xét nghiệm đông máu tự động ACLTOP 300 CTS của hãng Intrumentation Laboratory- Mỹ</t>
  </si>
  <si>
    <t xml:space="preserve">Hóa chất đo thời gian Thromboplastin hoạt hóa từng phần (APTT) </t>
  </si>
  <si>
    <t>Sử dụng để xác định thời gian Thromboplastin hoạt hóa từng phần (APTT). Dạng lỏng. Thành phần: thuốc thử APTT chứa silica keo phân tán với phospholipid tổng hợp, dung dịch calcium chloride.Hộp: (≥5) x (≥9ml) + (≥5) x (≥8ml). Tương thích sử dụng trên máy xét nghiệm đông máu tự động ACLTOP 300 CTS của hãng Intrumentation Laboratory- Mỹ</t>
  </si>
  <si>
    <t>Hóa chất đo thời gian prothrombin (PT)</t>
  </si>
  <si>
    <t>Sử dụng để định lượng thời gian prothrombin (PT). Bao gồm: Hóa chất dạng bột đông khô chứa yếu tố mô người tái tổ hợp, phospholipid tổng hợp và chất đệm chứa canxi clorua, polybren. Hộp (≥5) x (≥8ml) + (≥5) x ( ≥8ml). Tương thích sử dụng trên máy xét nghiệm đông máu tự động ACLTOP 300 CTS của hãng Intrumentation Laboratory- Mỹ</t>
  </si>
  <si>
    <t xml:space="preserve">Hóa chất dùng để pha loãng </t>
  </si>
  <si>
    <t>Hóa chất dùng để pha loãng mẫu, chất hiệu chuẩn, chất kiểm chuẩn... Dạng lỏng. Thành phần: dung dịch muối. Hộp ≥ 100mL. Tương thích sử dụng trên máy xét nghiệm đông máu tự động ACLTOP 300 CTS của hãng Intrumentation Laboratory- Mỹ</t>
  </si>
  <si>
    <t>Hóa chất dung dịch dùng để làm sạch trên hệ thống máy đông máu tự động</t>
  </si>
  <si>
    <t>Hóa chất dung dịch dùng để làm sạch trên hệ thống máy đông máu tự động. Thành phần: acid hydrochloric. Dạng lỏng. Hộp ≥ 500 ml.
 Tương thích sử dụng trên máy xét nghiệm đông máu tự động ACLTOP 300 CTS của hãng Intrumentation Laboratory- Mỹ</t>
  </si>
  <si>
    <t>Hóa chất dung dịch dùng để làm sạch và tẩy nhiễm trên hệ thống máy xét nghiệm đông máu tự động</t>
  </si>
  <si>
    <t>Hóa chất dung dịch dùng để làm sạch và tẩy nhiễm trên hệ thống máy đông máu tự động. Dạng lỏng. Thành phần: dung dịch nước chứa thành phần vô cơ. Hộp ≥ 80ml.  Tương thích sử dụng trên máy xét nghiệm đông máu tự động ACLTOP 300 CTS của hãng Intrumentation Laboratory- Mỹ</t>
  </si>
  <si>
    <t xml:space="preserve">Chất kiểm chứng cho các xét nghiệm miễn dịch mức 1 </t>
  </si>
  <si>
    <t>Chất kiểm chứng cho các xét nghiệm miễn dịch mức 1 . Chất kiểm chứng dạng lỏng, được chuẩn bị từ huyết thanh người. Các mức nồng độ của các chất phân tích được điều chỉnh với hóa chất tinh khiết và các chế phẩm từ mô/dịch cơ thể người.  Tương thích sử dụng trên máy xét nghiệm miễn dịch tự động DXI 800 của hãng Beckman Coulter- Mỹ. Quy cách: Lọ ≥ 5 ml</t>
  </si>
  <si>
    <t>Lọ</t>
  </si>
  <si>
    <t xml:space="preserve">Chất kiểm chứng cho các xét nghiệm miễn dịch mức 2 </t>
  </si>
  <si>
    <t>Chất kiểm chứng cho các xét nghiệm miễn dịch mức 2. Chất kiểm chứng dạng lỏng, được chuẩn bị từ huyết thanh người. Các mức nồng độ của các chất phân tích được điều chỉnh với hóa chất tinh khiết và các chế phẩm từ mô/dịch cơ thể người.  Tương thích sử dụng trên máy xét nghiệm miễn dịch tự động DXI 800 của hãng Beckman Coulter- Mỹ. Quy cách: Lọ ≥ 5 ml</t>
  </si>
  <si>
    <t xml:space="preserve">Chất kiểm chứng cho các xét nghiệm miễn dịch mức 3 </t>
  </si>
  <si>
    <t>Chất kiểm chứng cho các xét nghiệm miễn dịch mức 3. Chất kiểm chứng dạng lỏng, được chuẩn bị từ huyết thanh người. Các mức nồng độ của các chất phân tích được điều chỉnh với hóa chất tinh khiết và các chế phẩm từ mô/dịch cơ thể người.  Tương thích sử dụng trên máy xét nghiệm miễn dịch tự động DXI 800 của hãng Beckman Coulter- Mỹ. Quy cách: Lọ ≥ 5 ml</t>
  </si>
  <si>
    <t>Chất kiểm chứng cho các xét nghiệm miễn dịch đo độ đục mức độ 1</t>
  </si>
  <si>
    <t>Hoá chất kiểm chứng mức 1 cho các xét nghiệm đo độ đục miễn dịch; Thành phần: Huyết thanh người chứa α-1 acidglycoprotein; Ferritin;α-1 antitrypsin; Haptoglobin; Anti-Streptolysin O (ASO); β-2 microglobulin; Immunoglobulin A (IgA); Immunoglobulin M (IgM); Immunoglobulin G (IgG); Ceruloplasmin;C3; Prealbumin; C4;Transferrin...Thời gian ổn định sau mở nắp ≥ 1 tháng.Tương thích sử dụng trên máy xét nghiệm sinh hóa AU680 của hãng Beckman Coulter-Mỹ.</t>
  </si>
  <si>
    <t>Hóa chất định lượng Creatinine</t>
  </si>
  <si>
    <t xml:space="preserve">Hóa chất dùng cho xét nghiệm định lượng creatinine. Loại mẫu: Huyết thanh, huyết tương, nước tiểu. Dải đo bao trùm lên khoảng từ 18-2.200 μmol/L (huyết thanh, huyết tương); 88-35.360 μmol/L (nước tiểu). Số lượng test thực hiện được: ≥ 9 test/ml. Hộp: (≥4) x (≥51ml) + (≥4) x (≥51ml). Tương thích sử dụng trên máy xét nghiệm sinh hóa AU680 của hãng Beckman Coulter-Mỹ.  </t>
  </si>
  <si>
    <t>Hồng cầu mẫu</t>
  </si>
  <si>
    <t>Bộ hồng cầu mẫu gồm  2 lọ A1 và B dùng cho định nhóm  máu ABO bằng phương pháp hồng cầu mẫu. Hộp (≥2) x (≥ 10 ml)</t>
  </si>
  <si>
    <t>Methanol</t>
  </si>
  <si>
    <t xml:space="preserve"> Quy cách: chai ≥ 500ml.</t>
  </si>
  <si>
    <t>Chai</t>
  </si>
  <si>
    <t xml:space="preserve">Bộ thuốc nhuộm Gram </t>
  </si>
  <si>
    <t>Dùng để nhuộm vi sinh vật từ mẫu nuôi cấy hoặc mẫu bệnh phẩm theo phương pháp nhuộm Gram. Thành phần: thuốc nhuộm tím, dung dịch lugol, chất tẩy màu (aceton, ethanol..), safranin. Bộ gồm ≥ 4 chai, mỗi chai ≥ 100 ml.</t>
  </si>
  <si>
    <t>Bộ xét nghiệm nhuộm soi vi khuẩn Lao</t>
  </si>
  <si>
    <t xml:space="preserve">Sử dụng để phát hiện vi khuẩn Lao trong mẫu đàm. Thành phần gồm:  Dung dịch Fuchsin, Acid alcohol, Dung dịch methylen blue,.... Bộ ≥ 3 chai. Mỗi chai ≥ 100ml. </t>
  </si>
  <si>
    <t>Test nhanh phát hiện Helicobacter pylori</t>
  </si>
  <si>
    <t>Ống</t>
  </si>
  <si>
    <t>Thạch chocolate</t>
  </si>
  <si>
    <t xml:space="preserve">Môi trường để nuôi cấy các loài vi sinh vật khó mọc. Thành phần: pepton, tinh bột, NaCl, máu cừu, agar, multivitox. Đĩa ≥ 90mm. Bao gói bằng màng bán thấm Cellophane. </t>
  </si>
  <si>
    <t>Đĩa</t>
  </si>
  <si>
    <t>Thạch máu</t>
  </si>
  <si>
    <t xml:space="preserve">Môi trường nuôi cấy các loại vi sinh vật. Thành phần: pepton, tinh bột, NaCl, máu cừu, agar. Đĩa ≥ 90mm. Bao gói bằng màng bán thấm Cellophane. </t>
  </si>
  <si>
    <t>Ống tuýp pha huyền dịch vi khuẩn</t>
  </si>
  <si>
    <t xml:space="preserve"> Ống nghiệm bằng nhựa trong (polystyrene). Tương thích sử dụng trên máy định danh vi khuẩn và kháng sinh đồ Vitek2compact của hãng BioMerieux - Mỹ. Hộp ≥ 2.000 ống</t>
  </si>
  <si>
    <t>Thẻ định danh cho nấm</t>
  </si>
  <si>
    <t xml:space="preserve">Thẻ dùng để định danh nấm men và các vi sinh vật tương tự nấm men. Thẻ gồm ≥ 45 thử nghiệm sinh hóa. Tương thích sử dụng trên máy định danh vi khuẩn và kháng sinh đồ Vitek2compact của hãng BioMerieux - Mỹ. </t>
  </si>
  <si>
    <t>Thẻ</t>
  </si>
  <si>
    <t>Thẻ định danh vi khuẩn Gram dương</t>
  </si>
  <si>
    <t>Thẻ định danh các vi sinh vật Gram dương. Thẻ gồm ≥43 thử nghiệm sinh hóa. Tương thích sử dụng trên máy định danh vi khuẩn và kháng sinh đồ Vitek2compact của hãng BioMerieux - Mỹ. Hộp ≥ 20 thẻ</t>
  </si>
  <si>
    <t>Thẻ kháng sinh đồ liên cầu</t>
  </si>
  <si>
    <t>Thẻ dùng để xác định độ nhạy cảm của các liên cầu (Streptococcus) với các kháng sinh. Mỗi thẻ chứa các kháng sinh chọn lọc ở các nồng độ khác nhau, được sấy khô với môi trường nuôi cấy vi sinh. Tương thích sử dụng trên máy định danh vi khuẩn và kháng sinh đồ Vitek2compact của hãng BioMerieux - Mỹ. Hộp ≥ 20 thẻ</t>
  </si>
  <si>
    <t>Thẻ kháng sinh đồ nấm</t>
  </si>
  <si>
    <t>Thẻ dùng để xác định độ nhạy cảm của nấm với các kháng sinh. Mỗi thẻ chứa các kháng nấm chọn lọc ở các nồng độ khác nhau, được sấy khô với môi trường nuôi cấy vi sinh. Tương thích sử dụng trên máy định danh vi khuẩn và kháng sinh đồ Vitek2compact của hãng BioMerieux  - Mỹ. Hộp ≥ 20 thẻ</t>
  </si>
  <si>
    <t>Thẻ kháng sinh đồ vi khuẩn Gram âm</t>
  </si>
  <si>
    <t>Thẻ dùng với máy định danh và làm kháng sinh đồ tự động để xác định độ nhạy cảm của các trực khuẩn Gram âm hiếu khí với các kháng sinh. Mỗi thẻ chứa các kháng sinh chọn lọc ở các nồng độ khác nhau, được sấy khô với môi trường nuôi cấy vi sinh. Tương thích sử dụng trên máy định danh vi khuẩn và kháng sinh đồ Vitek2compact của hãng BioMerieux - Mỹ.Hộp ≥ 20 thẻ</t>
  </si>
  <si>
    <t>Thẻ kháng sinh đồ vi khuẩn Gram dương</t>
  </si>
  <si>
    <t>Thẻ dùng xác định độ nhạy cảm của các vi khuẩn Gram dương với các kháng sinh. Mỗi thẻ chứa các kháng sinh chọn lọc ở các nồng độ khác nhau, được sấy khô với môi trường nuôi cấy vi sinh. Tương thích sử dụng trên máy định danh vi khuẩn và kháng sinh đồ Vitek2compact của hãng BioMerieux - Mỹ. Hộp ≥ 20 thẻ</t>
  </si>
  <si>
    <t>Viên nén khử khuẩn</t>
  </si>
  <si>
    <t>Sử dụng để khử khuẩn bề mặt, đồ vải, đồ thủy tinh và các thiết bị phòng mổ,...Thành phần chính: Troclosense sodium ≥ 50%. Quy cách: Hộp ≥ 100 viên.</t>
  </si>
  <si>
    <t>G7 hoặc châu Âu</t>
  </si>
  <si>
    <t>Kít kháng thể Cytokeratin 19</t>
  </si>
  <si>
    <t>Kháng thể CK19 (BA17). Quy cách: Kit gồm ≥ 01 Lọ kháng thể ≥ 7ml &amp; ≥ 01 lọ mã vạch.</t>
  </si>
  <si>
    <t>Kít kháng thể Cytokeratin 20</t>
  </si>
  <si>
    <t>Kháng thể Keratin 20 (Ks20.8). Quy cách: Kit gồm ≥ 01 Lọ kháng thể ≥ 7ml &amp; ≥ 01 lọ mã vạch.</t>
  </si>
  <si>
    <t xml:space="preserve">Dung dịch rã nến </t>
  </si>
  <si>
    <t>Chạy trên máy hóa mô miễn dịch. Quy cách: Chai ≥ 1 lít.</t>
  </si>
  <si>
    <t>Kít kháng thể CD117</t>
  </si>
  <si>
    <t>Kháng thể CD117 ( EP10). Quy cách: Kit gồm ≥ 01 Lọ kháng thể ≥ 7ml &amp; ≥ 01 lọ mã vạch.</t>
  </si>
  <si>
    <t>Kít kháng thể CD3</t>
  </si>
  <si>
    <t>Kháng thể CD3 (EP41). Quy cách: Kit gồm ≥ 01 Lọ kháng thể ≥ 7ml &amp; ≥ 01 lọ mã vạch.</t>
  </si>
  <si>
    <t>Kít kháng thể CD34</t>
  </si>
  <si>
    <t>Kháng thể CD34 (QB-End/10). Quy cách: Kit gồm ≥ 01 Lọ kháng thể ≥ 7ml &amp; ≥ 01 lọ mã vạch.</t>
  </si>
  <si>
    <t>Kít kháng thể Estrogen Receptor</t>
  </si>
  <si>
    <t>Kháng thể ER (SP1). Quy cách: Kit gồm ≥ 01 Lọ kháng thể ≥ 7ml &amp; ≥ 01 lọ mã vạch.</t>
  </si>
  <si>
    <t>Kít kháng thể Progesterone Receptor</t>
  </si>
  <si>
    <t>Kháng thể PR (16). Quy cách: Kit gồm ≥ 01 Lọ kháng thể ≥ 7ml &amp; ≥ 01 lọ mã vạch.</t>
  </si>
  <si>
    <t>Kít kháng thể Cytokeratin 5/6</t>
  </si>
  <si>
    <t>Kháng thể Cytokeratin 5/6 (EP67+EP24). Quy cách: Kit gồm ≥ 01 Lọ kháng thể ≥ 7ml &amp; ≥ 01 lọ mã vạch.</t>
  </si>
  <si>
    <t>Kít kháng thể CD10</t>
  </si>
  <si>
    <t>Kháng thể CD10 (56C6). Quy cách: Kit gồm ≥ 01 Lọ kháng thể ≥ 7ml &amp; ≥ 01 lọ mã vạch.</t>
  </si>
  <si>
    <t>Bộ kít nhuộm hóa mô miễn dịch</t>
  </si>
  <si>
    <t>Kít kháng thể Vimentin</t>
  </si>
  <si>
    <t>Kháng thể Vimentin (SP20). Quy cách: Kít gồm ≥  01 Lọ kháng thể ≥ 3ml &amp; ≥ 01 lọ mã vạch.</t>
  </si>
  <si>
    <t>Kít kháng thể EMA</t>
  </si>
  <si>
    <t>Kháng thể EMA (E29). Quy cách: Kit gồm ≥ 01 Lọ kháng thể ≥ 7ml &amp; ≥ 01 lọ mã vạch</t>
  </si>
  <si>
    <t>Kít kháng thể P53</t>
  </si>
  <si>
    <t>Kháng thể p53 (SP5). Quy cách: Kit gồm ≥ 01 Lọ kháng thể ≥ 7ml &amp; ≥ 01 lọ mã vạch.</t>
  </si>
  <si>
    <t>Kít kháng thể CD15</t>
  </si>
  <si>
    <t>Kháng thể CD15 (MMA). Quy cách: Kit gồm ≥ 01 Lọ kháng thể ≥ 7ml &amp; ≥ 01 lọ mã vạch.</t>
  </si>
  <si>
    <t>Kít kháng thể ALK</t>
  </si>
  <si>
    <t>Kháng thể ALK (5A4). Quy cách: Kit gồm ≥ 01 Lọ kháng thể ≥ 7ml &amp; ≥ 01 lọ mã vạch.</t>
  </si>
  <si>
    <t>Kít kháng thể CD5</t>
  </si>
  <si>
    <t>Kháng thể CD5 (EP77). Quy cách: Kit gồm ≥ 01 Lọ kháng thể ≥ 7ml &amp; ≥ 01 lọ mã vạch.</t>
  </si>
  <si>
    <t>Kít kháng thể Desmin</t>
  </si>
  <si>
    <t>Kháng thể Desmin (D33). Quy cách: Kit gồm ≥ 01 Lọ kháng thể ≥ 7ml &amp; ≥ 01 lọ mã vạch.</t>
  </si>
  <si>
    <t>Kít kháng thể Myogenin</t>
  </si>
  <si>
    <t>Kháng thể Myogentin (EP162). Quy cách: Kit gồm ≥ 01 Lọ kháng thể ≥ 7ml &amp; ≥ 01 lọ mã vạch.</t>
  </si>
  <si>
    <t>Kít kháng thể BCL6</t>
  </si>
  <si>
    <t>Kháng thể Bcl-6 (LN22). Quy cách: Kit gồm ≥ 01 Lọ kháng thể ≥ 7ml &amp; ≥ 01 lọ mã vạch.</t>
  </si>
  <si>
    <t>Kít kháng thể STAT6</t>
  </si>
  <si>
    <t>Kháng thể STAT 6 (EP325). Quy cách: Kit gồm ≥ 01 Lọ kháng thể ≥ 7ml &amp; ≥ 01 lọ mã vạch.</t>
  </si>
  <si>
    <t>Kít kháng thể CD68</t>
  </si>
  <si>
    <t>Kháng thể CD68 (KP-1). Quy cách: Kít gồm ≥  01 Lọ kháng thể ≥ 3ml &amp; ≥ 01 lọ mã vạch.</t>
  </si>
  <si>
    <t>Kít kháng thể Mammaglobin</t>
  </si>
  <si>
    <t>Hỗn hợp kháng thể kháng Mammaglobin (304-1A5 &amp; 31A5). Quy cách: Kit gồm ≥ 01 Lọ kháng thể ≥ 7ml &amp; ≥ 01 lọ mã vạch.</t>
  </si>
  <si>
    <t>Kít kháng thể Epstein-Barr Virus</t>
  </si>
  <si>
    <t>Kháng thể Epstein-Barr Virus (CS1-4). Quy cách: Kit gồm ≥ 01 Lọ kháng thể ≥ 7ml &amp; ≥ 01 lọ mã vạch.</t>
  </si>
  <si>
    <t>Kít kháng thể TdT</t>
  </si>
  <si>
    <t>Kháng thể TdT (EP266). Quy cách: Kit gồm ≥ 01 Lọ kháng thể ≥ 7ml &amp; ≥ 01 lọ mã vạch.</t>
  </si>
  <si>
    <t>Kít kháng thể CD45</t>
  </si>
  <si>
    <t>Kháng thể CD45 (2B11 &amp; PD7/26). Quy cách: Kit gồm ≥ 01 Lọ kháng thể ≥ 7ml &amp; ≥ 01 lọ mã vạch.</t>
  </si>
  <si>
    <t>Kít kháng thể CD79a</t>
  </si>
  <si>
    <t>Kháng thể CD79a (SP18). Quy cách: Kit gồm ≥ 01 Lọ kháng thể ≥ 7ml &amp; ≥ 01 lọ mã vạch.</t>
  </si>
  <si>
    <t>Kít kháng thể PSA</t>
  </si>
  <si>
    <t>Kháng thể PSA (ER-PR8). Quy cách: Kit gồm ≥ 01 Lọ kháng thể ≥ 7ml &amp; ≥ 01 lọ mã vạch.</t>
  </si>
  <si>
    <t>Hóa chất định lượng CK-MB</t>
  </si>
  <si>
    <t xml:space="preserve">Hóa chất dùng cho xét nghiệm định lượng CK-MB. Loại mẫu: Huyết thanh, huyết tương. Số lượng test thực hiện được: ≥ 7 test/ml. Hộp: ( ≥2) x (≥22ml) + (≥ 2) x (≥4ml)+ (≥ 2) x (≥6ml).Tương thích sử dụng trên máy xét nghiệm sinh hóa AU680 của hãng Beckman Coulter-Mỹ.  </t>
  </si>
  <si>
    <t xml:space="preserve"> </t>
  </si>
  <si>
    <t>Buồng tiêm truyền cấy dưới da (Cỡ 8F)</t>
  </si>
  <si>
    <t xml:space="preserve">Băng chỉ thị tiếp xúc cho gói dụng cụ tiệt khuẩn bằng hơi nước </t>
  </si>
  <si>
    <t>Cuộn</t>
  </si>
  <si>
    <t>Bơm cho ăn 50ml</t>
  </si>
  <si>
    <t>Bơm tiêm nhựa 50ml, đốc to lắp vừa dây cho ăn.</t>
  </si>
  <si>
    <t>Bơm tiêm điện</t>
  </si>
  <si>
    <t>50ml. Sử dụng với máy tiêm điện.</t>
  </si>
  <si>
    <t>Cathete tĩnh mạch trung tâm 1 đường</t>
  </si>
  <si>
    <t>Có đường cản quang.</t>
  </si>
  <si>
    <t>Chỉ thị hóa học đa thông số</t>
  </si>
  <si>
    <t>Dùng để kiểm soát chất lượng tiệt khuẩn hơi nước, đánh giá 3 thông số: nhiệt độ, thời gian, hơi nước. Dùng cho các chu trình tiệt khuẩn 121 độ C đến 135 độ C.</t>
  </si>
  <si>
    <t>Miếng</t>
  </si>
  <si>
    <t>Đầu thắt tĩnh mạch thực quản</t>
  </si>
  <si>
    <t>Gồm 4-6 vòng thắt, đường kính đầu thắt 9,4 mm - 14mm.</t>
  </si>
  <si>
    <t>Dây dẫn lưu cao su</t>
  </si>
  <si>
    <t>Fi 6</t>
  </si>
  <si>
    <t>Kg</t>
  </si>
  <si>
    <t>Dây nối áp lực cao</t>
  </si>
  <si>
    <t>Nối máy bơm thuốc cản quang và ống bơm cản quang; chịu được tốc độ bơm thuốc từ 2,5 - 3 ml/ giây; dài 75cm, 150cm.</t>
  </si>
  <si>
    <t>Dây nối bơm tiêm điện 150cm</t>
  </si>
  <si>
    <t>Dây nối dài ≥150cm, có khóa chặn dòng. Tiệt trùng.</t>
  </si>
  <si>
    <t>Gạc hút y tế</t>
  </si>
  <si>
    <t>Thành phần: gạc dệt hút nước 100% cotton. Yêu cầu: Khả năng hút nước: &gt; 5 g nước/g gạc; tốc độ hút nước: &lt; 8 giây; giới hạn acid và kiềm: Đạt trung tính; trọng lượng: ≥ 23g/m2.</t>
  </si>
  <si>
    <t>Mét</t>
  </si>
  <si>
    <t>Gạc phẫu thuật 20cm x 20cm x 3 lớp vô trùng</t>
  </si>
  <si>
    <t>Kích thước: 20cm x 20cm x 3 lớp. Tiệt trùng.</t>
  </si>
  <si>
    <t>Giấy in nhiệt</t>
  </si>
  <si>
    <t>Đường kính cuộn 4,5 cm. Kích thước: rộng ≥ 8cm…</t>
  </si>
  <si>
    <t>Kim sinh thiết</t>
  </si>
  <si>
    <t>Kim sinh thiết bán tự động. Các cỡ 14G, 16G, 18G, 20G; chiều dài 10cm, 15cm, 18cm, 20cm.</t>
  </si>
  <si>
    <t>Lam kính nhuộm máy hóa mô miễn dịch</t>
  </si>
  <si>
    <t>Lọ đựng mẫu bệnh phẩm có nắp</t>
  </si>
  <si>
    <t>Nhựa trắng trong, có thìa lấy phân bên trong.</t>
  </si>
  <si>
    <t xml:space="preserve">Lưỡi dao cắt tiêu bản </t>
  </si>
  <si>
    <t>Nắp đậy lam kính</t>
  </si>
  <si>
    <t>Nắp đậy lam kính đảm bảo kín để trộn hóa chất trên máy nhuộm hóa mô miễn dịch.</t>
  </si>
  <si>
    <t>Ống bơm 2 nòng</t>
  </si>
  <si>
    <t>1 bộ gồm: 2 xilanh x 60ml, dây áp lực chữ Y dài ≥230 cm, có van một chiều.</t>
  </si>
  <si>
    <t xml:space="preserve">Sond niệu quản JJ </t>
  </si>
  <si>
    <t>2 đầu mở hình chữ J, các cỡ 5 - 8.</t>
  </si>
  <si>
    <t>Sonde pezzer</t>
  </si>
  <si>
    <t>Chất liệu làm từ cao su thiên nhiên; size: 18, 20, 22, 24.</t>
  </si>
  <si>
    <t>Đường kính 12mm, chiều dài ≥100mm. Vỏ trocar trong suốt và có vân cố định giữ cho trocar không dịch chuyển trong quá trình phẫu thuật. Có hệ thống van chống xì khí tăng cường. Ống ngoài chất liệu polyamide, polysoprene, HDPE,.. hoặc tương đương.</t>
  </si>
  <si>
    <t>Ống thông phế quản 2 nòng</t>
  </si>
  <si>
    <t>Các số 28, 32, 35, 37, 39 Fr.</t>
  </si>
  <si>
    <t>Chỉ tiêu tổng hợp đơn sợi Polydioxanone số 3/0</t>
  </si>
  <si>
    <t>Chỉ tan tổng hợp đơn sợi Polydioxanone số 3/0 dài ≥ 70cm, lực căng còn 80% sau 14 ngày, còn 70% sau 28 ngày, còn 60% sau 42 ngày, thời gian tan hoàn toàn 182 - 238 ngày. Tiệt trùng. 1 kim tròn, dài 26mm (± 1mm), 1/2 vòng tròn, bằng hợp kim thép được phủ lớp silicone, giới hạn độ bền kéo của kim &gt; 2.750 MPa, vùng kẹp kim phẳng và có rãnh chạy dọc bên trong và ngoài thân kim giúp giữ chặt kim khi thao tác.</t>
  </si>
  <si>
    <t>Sợi</t>
  </si>
  <si>
    <t>Chỉ tiêu tổng hợp đơn sợi Polydioxanone số 4/0</t>
  </si>
  <si>
    <t>Chỉ tan tổng hợp đơn sợi Polydioxanone số 4/0 dài ≥ 70cm, lực căng còn 60% sau 14 ngày, còn 40% sau 28 ngày, còn 35% sau 42 ngày, thời gian tan hoàn toàn 182 - 238 ngày. Tiệt trùng. 1 kim tròn, dài 20mm (± 1mm), 1/2 vòng tròn, bằng hợp kim thép được phủ lớp silicone, giới hạn độ bền kéo &gt; 2.750 MPa, vùng kẹp kim phẳng và có rãnh chạy dọc bên trong và ngoài thân kim giúp giữ chặt kim khi thao tác.</t>
  </si>
  <si>
    <t>Chỉ tiêu tổng hợp đa sợi Polyglactin 910 số 1</t>
  </si>
  <si>
    <t xml:space="preserve">Chỉ tiêu tổng hợp đa sợi thành phần cấu tạo từ Glycolide/lactide copolymer, bao phủ bằng hỗn hợp copolymer và calcium stearoyl lactylate hoặc tương đương. Sợi chỉ số 1, dài ≥ 90cm, sợi chỉ đạt lực khỏe nút buộc ban đầu 140%, đạt 80% ở thời điểm 2 tuần và 30% ở thời điểm tuần 3 tuần sau khi khâu. Tiệt trùng. Chỉ tiêu hoàn toàn trong khoảng 56 -70 ngày. Kim tròn làm bằng thép không gỉ phủ bằng silicone, đầu nhọn, dài 40mm (± 2mm), độ cong kim 1/2 vòng tròn. </t>
  </si>
  <si>
    <t>Chỉ tiêu tổng hợp đa sợi polyglactin 910 số 2/0</t>
  </si>
  <si>
    <t xml:space="preserve">Chỉ tiêu tổng hợp đa sợi thành phần cấu tạo từ Glycolide/lactide copolymer, bao phủ bằng hỗn hợp copolymer và calcium stearoyl lactylate hoặc tương đương. Sợi chỉ số 2, dài ≥ 75cm, sợi chỉ đạt lực khỏe nút buộc ban đầu 140%, đạt 80% ở thời điểm 2 tuần và 30% ở thời điểm tuần 3 tuần sau khi khâu. Tiệt trùng. Chỉ tiêu hoàn toàn trong khoảng 56 -70 ngày. Kim tròn làm bằng thép không gỉ phủ silicone, đầu nhọn, dài 26mm (± 1mm), độ cong kim 1/2 vòng tròn. </t>
  </si>
  <si>
    <t>Chỉ tiêu tổng hợp đa sợi polyglactin 910 số 4/0</t>
  </si>
  <si>
    <t xml:space="preserve">Chỉ tiêu tổng hợp đa sợi thành phần cấu tạo từ Glycolide/lactide copolymer, bao phủ bằng hỗn hợp copolymer và calcium stearoyl lactylate hoặc tương đương. Sợi chỉ số 4/0, dài ≥ 75cm,  sợi chỉ đạt lực khỏe nút buộc ban đầu 140%, đạt 80% ở thời điểm 2 tuần và 30% ở thời điểm tuần 3 tuần sau khi khâu. Tiệt trùng. Chỉ tiêu hoàn toàn trong khoảng 56 -70 ngày. Kim tròn làm bằng thép không gỉ phủ silicone, đầu nhọn, dài 17mm (± 1mm), độ cong kim 1/2 vòng tròn. </t>
  </si>
  <si>
    <t>Chỉ không tiêu Polypropylene số 5/0</t>
  </si>
  <si>
    <t xml:space="preserve">Chỉ không tan, tổng hợp, đơn sợi, chất liệu Polypropylene và Polyethylene. Sợi chỉ số 5/0, dài ≥ 75cm. Tiệt trùng. 2 kim tròn, đầu nhọn, được làm từ hợp kim phủ silicone, dài 13mm (± 1mm), kim cong 1/2 vòng tròn. </t>
  </si>
  <si>
    <t>Chỉ không tiêu Polypropylene số 4/0</t>
  </si>
  <si>
    <t xml:space="preserve">Chỉ không tan, tổng hợp, đơn sợi, chất liệu Polypropylene và Polyethylene. Sợi chỉ số 4/0, dài ≥ 90cm. Tiệt trùng. 2 kim tròn, đầu nhọn, được làm từ hợp kim phủ silicone, dài 22mm (± 1mm), kim cong 1/2 vòng tròn. </t>
  </si>
  <si>
    <t>Chỉ không tiêu đơn sợi tổng hợp Polyamide 4/0</t>
  </si>
  <si>
    <t>Chỉ số 4/0, dài ≥ 45cm. Tiệt trùng. Kim tam giác ngược 3/8C, dài 19mm (± 1mm)</t>
  </si>
  <si>
    <t>Chỉ số 4/0, dài ≥ 45cm. Tiệt trùng. Kim tam giác ngược dài 19mm (± 1mm), 3/8 vòng tròn, bằng hợp kim thép được phủ lớp silicone, giới hạn độ bền kéo &gt; 2.750 MPa, vùng kẹp kim phẳng và có rãnh chạy dọc bên trong và ngoài thân kim giúp giữ chặt kim khi thao tác.</t>
  </si>
  <si>
    <t>Tên phần/lô (Mã hàng hóa)</t>
  </si>
  <si>
    <t>STT phần/ lô</t>
  </si>
  <si>
    <t>Gửi kèm theo các tài liệu chứng minh mặt hàng báo giá đáp ứng tên hàng hóa, yêu cầu về tính năng và yêu cầu kỹ thuật mời báo giá (ví dụ: catalog sản phẩm, CFS được cấp bởi các nước tham chiếu theo quy định tại điều 29 Nghị định 98/2021/NĐ-CP...)</t>
  </si>
  <si>
    <t>(13)</t>
  </si>
  <si>
    <t>(14)=(12) x (13)</t>
  </si>
  <si>
    <t>(17)</t>
  </si>
  <si>
    <t>Mã hàng hóa theo quyết định 5086/QĐ-BYT (nếu có) hoặc Mã nhóm  VTYT theo Thông tư 04/2017/TT-BYT</t>
  </si>
  <si>
    <t>Ghi chú</t>
  </si>
  <si>
    <t>H4001</t>
  </si>
  <si>
    <t>Hóa chất, vật tư xét nghiệm, thiết bị y tế dùng trên dòng máy xét nghiệm huyết học tự động XN-2000, XN-3000 của hãng Symex-Nhật Bản</t>
  </si>
  <si>
    <t>H4001.1</t>
  </si>
  <si>
    <t>Kiểm soát ít nhất 41 thông số báo cáo sau: WBC, NRBC#, NRBC%, RBC, HGB, HCT, MCV, MCH, MCHC, RDW-SD, RDW-CV, PLT, PDW, MPV, P-LCR, PCT, NEUT#, LYMPH#, MONO#, EOSIN#, BASO#, NEUT%, LYMPH%, MONO%, EOSIN%, BASO%, IG#, IG%, MicroR, MacroR, RET#, RET%, IRF, LFR, MFR, HFR, RET-He, RBC-He, HYPO-He, HYPER-He, PLT-O. Thành phần ít nhất bao gồm tế bào hồng cầu, tế bào bạch cầu người , hồng cầu nhân và tiểu cầu người. Bộ chất chuẩn gồm có 3 mức nồng độ : mức 1, mức 2, mức 3, trong đó chỉ số RET% phải đảm bảo đạt ít nhất 2 mức nồng độ khác nhau. Bộ 3 lọ, mỗi lọ ≥ 3ml. Tương thích sử dụng trên dòng máy xét nghiệm huyết học tự động XN-2000, XN-3000 của hãng Symex-Nhật Bản.</t>
  </si>
  <si>
    <t>H4001.2</t>
  </si>
  <si>
    <t>Dùng để đếm số lượng bạch cầu, số lượng bạch cầu ưa kiềm, số lượng hồng cầu nhân. Thành phần: Muối amoni hữu cơ 0,2%; chất hoạt động bề mặt 0,1%. Hộp ≥ 5L. Tương thích sử dụng trên dòng máy xét nghiệm huyết học tự động XN-2000, XN-3000 của hãng Symex-Nhật Bản.</t>
  </si>
  <si>
    <t>H4001.3</t>
  </si>
  <si>
    <t>Thành phần: Polymethine 0,03%; Methanol 7,9%; Ethylene Glycol 92%.  Hộp: (≥2) x (≥12ml). Sau khi mở nắp ổn định trong vòng 90 ngày. Tương thích sử dụng trên dòng máy xét nghiệm huyết học tự động XN-2000, XN-3000 của hãng Symex-Nhật Bản.</t>
  </si>
  <si>
    <t>H4001.4</t>
  </si>
  <si>
    <t>Thành phần: Dung dịch đệm tricine 0,17%. Sau khi mở nắp ổn định trong vòng 60 ngày. Hộp: ≥ 1L. Tương thích sử dụng trên dòng máy xét nghiệm huyết học tự động XN-2000, XN-3000 của hãng Symex-Nhật Bản.</t>
  </si>
  <si>
    <t>H4001.5</t>
  </si>
  <si>
    <t xml:space="preserve">Thành phần: Sodium chloride 0,7%, Đệm Tris 0,2%. Độ ổn định sau mở nắp: 60 ngày. Thùng: ≥ 20L. Tương thích sử dụng trên dòng máy xét nghiệm huyết học tự động XN-2000, XN-3000 của hãng Symex-Nhật Bản.
</t>
  </si>
  <si>
    <t>H4001.6</t>
  </si>
  <si>
    <t>Thành phần: Sodium Hypochlorite (có chứa clo 5%). Hộp: ≥ 80ml. Tương thích sử dụng trên dòng máy xét nghiệm huyết học tự động XN-2000, XN-3000 của hãng Symex-Nhật Bản.</t>
  </si>
  <si>
    <t>H4001.7</t>
  </si>
  <si>
    <t>Sử dụng để xác định nồng độ hemoglobin trong máu. Thành phần: Sodium lauryl sulfate 1,7 g/L.
 Tương thích sử dụng trên dòng máy xét nghiệm huyết học tự động XN-2000, XN-3000 của hãng Symex-Nhật Bản.</t>
  </si>
  <si>
    <t>H4001.8</t>
  </si>
  <si>
    <t xml:space="preserve">Tương thích sử dụng trên dòng máy xét nghiệm huyết học tự động XN-2000, XN-3000 của hãng Symex-Nhật Bản.
</t>
  </si>
  <si>
    <t>H4002</t>
  </si>
  <si>
    <t>Hóa chất, vật tư xét nghiệm, thiết bị y tế dùng cho máy xét nghiệm đông máu tự động ACLTOP 300 CTS hãng Intrumentation Laboratory- Mỹ</t>
  </si>
  <si>
    <t>H4002.1</t>
  </si>
  <si>
    <t>H4002.2</t>
  </si>
  <si>
    <t>H4002.3</t>
  </si>
  <si>
    <t>H4002.4</t>
  </si>
  <si>
    <t>H4002.5</t>
  </si>
  <si>
    <t>H4002.6</t>
  </si>
  <si>
    <t>H4002.7</t>
  </si>
  <si>
    <t>H4002.8</t>
  </si>
  <si>
    <t>H4002.9</t>
  </si>
  <si>
    <t>H4003</t>
  </si>
  <si>
    <t>Hóa chất, vật tư xét nghiệm, thiết bị y tế dùng cho máy xét nghiệm miễn dịch tự động DXI 800 của hãng Beckman Coulter-Mỹ</t>
  </si>
  <si>
    <t>H4003.1</t>
  </si>
  <si>
    <t>H4003.2</t>
  </si>
  <si>
    <t>H4003.3</t>
  </si>
  <si>
    <t>H4004</t>
  </si>
  <si>
    <t>Hóa chất, vật tư xét nghiệm, thiết bị y tế dùng cho máy xét nghiệm sinh hóa AU680 của hãng Beckman Coulter-Mỹ</t>
  </si>
  <si>
    <t>H4004.1</t>
  </si>
  <si>
    <t>H4004.2</t>
  </si>
  <si>
    <t>H4004.3</t>
  </si>
  <si>
    <t>H4005</t>
  </si>
  <si>
    <t>H4006</t>
  </si>
  <si>
    <t>H4007</t>
  </si>
  <si>
    <t>H4008</t>
  </si>
  <si>
    <t>H4009</t>
  </si>
  <si>
    <t>Chẩn đoán nhanh vi khuẩn Helicobacter pylori từ mẫu sinh thiết dạ dày. Ống chứa ≥ 0,3ml môi trường thạch. Thành phần: urea, agar, chỉ thị màu, Na2HPO4, KH2PO4.pH 6,8 ± 0,2. Hộp ≥ 50 ống</t>
  </si>
  <si>
    <t>H4010</t>
  </si>
  <si>
    <t>H4011</t>
  </si>
  <si>
    <t>H4012</t>
  </si>
  <si>
    <t>H4013</t>
  </si>
  <si>
    <t>H4014</t>
  </si>
  <si>
    <t>H4015</t>
  </si>
  <si>
    <t>H4016</t>
  </si>
  <si>
    <t>H4017</t>
  </si>
  <si>
    <t>H4018</t>
  </si>
  <si>
    <t>H4019</t>
  </si>
  <si>
    <t>H4020</t>
  </si>
  <si>
    <t>Viên sủi khử khuẩn, thành phần 2,5g Troclosense Sodium. Dạng viên sủi tan nhanh, sử dụng để khử khuẩn bề mặt, đồ vải, đồ thủy tinh và các thiết bị phòng mổ,...Quy cách: Hộp ≥ 100 viên.</t>
  </si>
  <si>
    <t>H4021</t>
  </si>
  <si>
    <t>H4022</t>
  </si>
  <si>
    <t>H4023</t>
  </si>
  <si>
    <t>H4024</t>
  </si>
  <si>
    <t>H4025</t>
  </si>
  <si>
    <t>H4026</t>
  </si>
  <si>
    <t>H4027</t>
  </si>
  <si>
    <t>H4028</t>
  </si>
  <si>
    <t>H4029</t>
  </si>
  <si>
    <t>H4030</t>
  </si>
  <si>
    <t>H4031</t>
  </si>
  <si>
    <t>H4032</t>
  </si>
  <si>
    <t>H4033</t>
  </si>
  <si>
    <t>H4034</t>
  </si>
  <si>
    <t>H4035</t>
  </si>
  <si>
    <t>H4036</t>
  </si>
  <si>
    <t>H4037</t>
  </si>
  <si>
    <t>H4038</t>
  </si>
  <si>
    <t>H4039</t>
  </si>
  <si>
    <t>H4040</t>
  </si>
  <si>
    <t>H4041</t>
  </si>
  <si>
    <t>H4042</t>
  </si>
  <si>
    <t>H4043</t>
  </si>
  <si>
    <t>H4044</t>
  </si>
  <si>
    <t>H4045</t>
  </si>
  <si>
    <t>H4046</t>
  </si>
  <si>
    <t>H4047</t>
  </si>
  <si>
    <t>H4048</t>
  </si>
  <si>
    <t>H4049</t>
  </si>
  <si>
    <t>V4001</t>
  </si>
  <si>
    <t xml:space="preserve">Buồng tiêm truyền cấy dưới da (Cỡ 6,5F; Cỡ 8,5F) </t>
  </si>
  <si>
    <t>V4002</t>
  </si>
  <si>
    <t>V4003</t>
  </si>
  <si>
    <t>V4004</t>
  </si>
  <si>
    <t>Băng dính cuộn vải lụa y tế  2,5cm x 5m</t>
  </si>
  <si>
    <t>Kích thước: (≥) 2,5cm x (≥) 5m. Có bờ răng cưa, xé được bằng tay. Không gây dị ứng. Dính tốt. Không bị sót keo khi tháo băng. Lõi nhựa liền cánh bảo vệ.</t>
  </si>
  <si>
    <t>Việt Nam</t>
  </si>
  <si>
    <t>V4005</t>
  </si>
  <si>
    <t>Băng dính cuộn vải lụa y tế 5cm x 5m</t>
  </si>
  <si>
    <t>Kích thước: (≥) 5cm x (≥) 5m. Có bờ răng cưa, xé được bằng tay. Không gây dị ứng. Dính tốt. Không bị sót keo khi tháo băng. Lõi nhựa liền cánh bảo vệ.</t>
  </si>
  <si>
    <t>V4006</t>
  </si>
  <si>
    <t>V4007</t>
  </si>
  <si>
    <t>V4008</t>
  </si>
  <si>
    <t>V4009</t>
  </si>
  <si>
    <t>V4010</t>
  </si>
  <si>
    <t>V4011</t>
  </si>
  <si>
    <t>V4012</t>
  </si>
  <si>
    <t>V4013</t>
  </si>
  <si>
    <t>V4014</t>
  </si>
  <si>
    <t>V4015</t>
  </si>
  <si>
    <t>V4016</t>
  </si>
  <si>
    <t>Lam kính dùng trong hóa mô miễn dịch để gắn các phần mô cố định bằng formalin, đúc parafin. Kích thước 75mm x 25mm x 1 mm.</t>
  </si>
  <si>
    <t>V4017</t>
  </si>
  <si>
    <t>V4018</t>
  </si>
  <si>
    <r>
      <t>Dùng cắt lạnh và cắt tiêu bản thường. Lưỡi dao làm bằng thép không gỉ, phần lưỡi cắt được cấu tạo từ 3 lớp.  
- Kích thước (dài x rộng): 80 x 8mm;</t>
    </r>
    <r>
      <rPr>
        <sz val="12"/>
        <color rgb="FF000000"/>
        <rFont val="Times New Roman"/>
        <family val="1"/>
      </rPr>
      <t xml:space="preserve">
- Độ nghiêng mặt lưỡi dao: ≤34 độ.</t>
    </r>
  </si>
  <si>
    <t>V4019</t>
  </si>
  <si>
    <t>V4020</t>
  </si>
  <si>
    <t>V4021</t>
  </si>
  <si>
    <t>V4022</t>
  </si>
  <si>
    <t>V4023</t>
  </si>
  <si>
    <t>V4024</t>
  </si>
  <si>
    <t>V4025</t>
  </si>
  <si>
    <t>Dây dao siêu âm dùng cho mổ nội soi</t>
  </si>
  <si>
    <t>V4026</t>
  </si>
  <si>
    <t>Dây dao siêu âm dùng cho mổ mở</t>
  </si>
  <si>
    <t>V4027</t>
  </si>
  <si>
    <t>V4028</t>
  </si>
  <si>
    <t>V4029</t>
  </si>
  <si>
    <t>V4030</t>
  </si>
  <si>
    <t xml:space="preserve">Chỉ tan tổng hợp đa sợi Polyglactin 910, được bao bọc bởi hợp chất copolymer và Calcium Stearate hoặc tương đương; chỉ số 1, dài ≥ 90cm, lực căng giữ vết thương còn 75% sau 14 ngày, còn 50% sau 21 ngày, còn 25% sau 28 ngày; thời gian tự tiêu hoàn toàn trong khoảng 56 -70 ngày. Tiệt trùng. Kim tròn đầu hình tròn, bằng hợp kim thép phủ silicone, dài 40mm (± 2mm), 1/2 vòng tròn, vùng kẹp kim phẳng và có rãnh chạy dọc bên trong và ngoài thân kim giúp giữ chặt kim khi thao tác. Độ bền kéo kim &gt; 2.750 MPa. </t>
  </si>
  <si>
    <t>V4031</t>
  </si>
  <si>
    <t>V4032</t>
  </si>
  <si>
    <t>Chỉ tan tổng hợp đa sợi Polyglactin 910, được bao bọc bởi hợp chất copolymer và Calcium Stearate hoặc tương đương; chỉ số 2, dài ≥ 75cm, lực căng giữ vết thương còn 75% sau 14 ngày, còn 50% sau 21 ngày, còn 25% sau 28 ngày; thời gian tự tiêu hoàn toàn trong khoảng 56 -70 ngày. Tiệt trùng. Kim tròn đầu hình thoi, bằng hợp kim thép phủ silicone, dài 26mm (± 1mm), 1/2 vòng tròn, vùng kẹp kim phẳng và có rãnh chạy dọc bên trong và ngoài thân kim giúp giữ chặt kim khi thao tác. Độ bền kéo kim &gt; 2.750 MPa.</t>
  </si>
  <si>
    <t>V4033</t>
  </si>
  <si>
    <t>V4034</t>
  </si>
  <si>
    <t>Chỉ tan tổng hợp đa sợi Polyglactin 910, được bao bọc bởi hợp chất copolymer và Calcium Stearate hoặc tương đương; chỉ số 4, dài ≥ 75cm, lực căng giữ vết thương còn 75% sau 14 ngày, còn 50% sau 21 ngày, còn 25% sau 28 ngày; thời gian tự tiêu hoàn toàn trong khoảng 56 -70 ngày. Tiệt trùng. Kim tròn đầu hình thoi, bằng hợp kim thép phủ silicone, dài 20mm (± 1mm), 1/2 vòng tròn, vùng kẹp kim phẳng và có rãnh chạy dọc bên trong và ngoài thân kim giúp giữ chặt kim khi thao tác. Độ bền kéo kim &gt; 2.750 MPa.</t>
  </si>
  <si>
    <t>V4035</t>
  </si>
  <si>
    <t>V4036</t>
  </si>
  <si>
    <t>V4037</t>
  </si>
  <si>
    <t>V4038</t>
  </si>
  <si>
    <t>V4039</t>
  </si>
  <si>
    <t>V4040</t>
  </si>
  <si>
    <r>
      <rPr>
        <i/>
        <sz val="12"/>
        <color theme="1"/>
        <rFont val="Times New Roman"/>
        <family val="1"/>
      </rPr>
      <t xml:space="preserve">Ghi chú:
- (1), (2), (4), (9), (10), (11), (12): Đơn vị báo giá ghi đúng thông tin tại phụ lục I.
- (3) Nhà thầu điền chính xác đầy đủ thông tin:
+ Đối với vật tư y tế đã được cấp mã theo Quyết định số 5086/QĐ-BYT ngày 04/11/2021 của Bộ Y tế: Kê khai mã vật tư theo Quyết định số 5086/QĐ-BYT ngày 04/11/2021 của Bộ Y tế chi tiết theo từng kích cỡ. Trường hợp hàng hóa có nhiều mã vật tư theo Quyết định số 5086/QĐ-BYT thì điền tất cả các mã vật tư tương ứng với các model hoặc kích thước dự thầu; giữa mã vật tư cách nhau bởi dấu “;” .
+ Đối với với vật tư y tế chưa được cấp mã theo Quyết định số 5086/QĐ-BYT ngày 04/11/2021 của Bộ Y tế: Kê khai mã nhóm VTYT theo Thông tư 04/2017/TT-BYT ngày 14 tháng 4 năm 2017 của Bộ Y tế.
- (5), (6), (7),(8),(15),(16), (17): Đơn vị báo giá ghi đúng thông tin của mặt hàng báo giá.
- (13) Đơn vị báo giá ghi giá trị đơn giá của mặt hàng báo giá, đơn giá bao gồm các chi phí cho các dịch vụ liên quan và thuế phí, lệ phí (nếu có).
- (14) Đơn vị báo giá ghi giá trị thành tiền, giá trị ghi tại cột này bằng tổng số lượng (cột (12)) nhân với đơn giá (cột (13)).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
</t>
    </r>
    <r>
      <rPr>
        <sz val="12"/>
        <color theme="1"/>
        <rFont val="Times New Roman"/>
        <family val="2"/>
      </rPr>
      <t xml:space="preserve">
</t>
    </r>
  </si>
  <si>
    <t>Bộ dùng để nhuộm các phần của mô được nhúng parafin cố định bằng formalin sử dụng cho kỹ thuật hóa mô miễn dịch. Quy cách: 01 kit: ≥ 7 lọ.</t>
  </si>
  <si>
    <t xml:space="preserve">Cỡ 6,5F; Cỡ 8,5F. Buồng tiêm gồm vỏ ngoài chất liệu Polysulphone và buồng chứa bên trong bằng Titanium, có thể chịu được áp lực cao ≥ 325 psi, có 3 lỗ khâu cố định buồng truyền vững chắc. Kích thước buồng: 30x22mm (±5%), nặng 4g (±5%), thể tích 0,25ml (±5%). Kích thước ống thông cỡ 6,5F; cỡ 8,5F. Chất liệu ống thông bằng Silicone hoặc Polyurethane, ống thống được đánh dấu từng cm. </t>
  </si>
  <si>
    <t xml:space="preserve">Vỏ bằng titanium. Catheter cỡ 8F, làm bằng silicone, đầu đóng có van 3 chiều. Khoảng cách súc rửa buồng tiêm tối thiểu 90 ngày. Đường kính nền: 30mm (±5%), thể tích trong: 0,6ml (±5%). Bộ gồm có: 01 kim thẳng không lõi, 01 kim gập góc không lõi, 01 bơm tiêm, 01 kim chọc dò, 01 cây tạo đường hầm, 01 bộ kim truyền, 01 cây móc mạch máu, 01 khóa catheter, 01 dây dẫn, 01 cây nong. </t>
  </si>
  <si>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180 ngày],</t>
    </r>
    <r>
      <rPr>
        <sz val="14"/>
        <color theme="1"/>
        <rFont val="Times New Roman"/>
        <family val="1"/>
      </rPr>
      <t xml:space="preserve"> kể từ ngày 26/04/2025 </t>
    </r>
    <r>
      <rPr>
        <i/>
        <sz val="14"/>
        <color theme="1"/>
        <rFont val="Times New Roman"/>
        <family val="1"/>
      </rPr>
      <t>[kết thúc thời điểm nhận báo giá].</t>
    </r>
  </si>
  <si>
    <t>H4001.9</t>
  </si>
  <si>
    <t>Hóa chất ly giải dùng đếm các bạch cầu trung tính, lympho, mono và ưa axit</t>
  </si>
  <si>
    <t>Thành phần: Muối amoni hữu cơ 0,07%; chất hoạt động bề mặt 0,17%. Tương thích sử dụng trên hệ thống phân tích xét nghiệm huyết học hoàn toàn tự động XN-2000, XN-3000 của hãng Sysmex- Nhật Bản. Hộp: ≥ 5L</t>
  </si>
  <si>
    <t xml:space="preserve"> G7 hoặc châu Âu hoặc châu Mỹ</t>
  </si>
  <si>
    <t>Chỉ không tan tổng hợp đơn sợi polypropylene số 4/0 dài ≥ 90cm, có hệ thống cảnh báo sớm cho kỹ thuật viên là kéo căng đã đạt tối đa. Tiệt trùng. 2 kim tròn, bằng hợp kim thép được phủ lớp silicone, dài 20mm (± 1mm), 1/2 vòng tròn, giới hạn độ bền kéo &gt; 2.750 MPa.</t>
  </si>
  <si>
    <t xml:space="preserve">Chỉ không tan tổng hợp đơn sợi polypropylene số 5/0 dài ≥ 75cm, có hệ thống cảnh báo sớm cho kỹ thuật viên là kéo căng đã đạt tối đa. Tiệt trùng. 2 kim tròn, bằng hợp kim thép được phủ lớp silicone, dài 13mm (± 1mm), 1/2 vòng tròn, giới hạn độ bền kéo &gt; 2.750 MPa. </t>
  </si>
  <si>
    <t>Ker dẫn mật</t>
  </si>
  <si>
    <t>Cỡ 14 - 16 - 18 - 20Fr.</t>
  </si>
  <si>
    <t>Clip kẹp mạch máu chất liệu Titanium các cỡ</t>
  </si>
  <si>
    <t>Các cỡ: ML; L.</t>
  </si>
  <si>
    <t>Khóa ba ngã có dây dẫn</t>
  </si>
  <si>
    <t>Có dây nối dài 10cm; 25cm. Tiệt trùng.</t>
  </si>
  <si>
    <t>Mask thanh quản 1 nòng dùng nhiều lần</t>
  </si>
  <si>
    <t>1 nòng, dùng nhiều lần, các cỡ 1-5.</t>
  </si>
  <si>
    <t>G7 hoặc Châu Âu</t>
  </si>
  <si>
    <t>V4041</t>
  </si>
  <si>
    <t>V4042</t>
  </si>
  <si>
    <t>V4043</t>
  </si>
  <si>
    <t>V4044</t>
  </si>
  <si>
    <t>Tổng cộng: 95 phần/lô ( 116 mặt hàng)</t>
  </si>
  <si>
    <t>Bộ phận chuyển đổi điện năng thành dao động cơ học; tần số 55,5kHz dùng cho đầu/ lưỡi dao siêu âm; số lần sử dụng ≥ 95 lần. Dùng cho máy phát chính.</t>
  </si>
  <si>
    <t xml:space="preserve">Bộ phận chuyển đổi điện năng thành dao động cơ học; tần số 55,5kHz dùng cho đầu/ lưỡi dao siêu âm; số lần sử dụng ≥ 100 lần. Dùng cho máy phát chính. </t>
  </si>
  <si>
    <t>Dùng cho các chu trình tiệt khuẩn hơi nước. Kích thước (≥)24mm x (≥)55m. Thành phần: chất kết dính 10-20%, acrylic polymer 2-5%, mực chỉ thị hơi nước 0,5-2%.</t>
  </si>
  <si>
    <t>(Ban hành kèm theo Yêu cầu báo giá số              /BVUB-P.HC-VTYT ngày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</si>
</sst>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b/>
      <sz val="12"/>
      <name val="Times New Roman"/>
      <family val="1"/>
    </font>
    <font>
      <b/>
      <sz val="12"/>
      <color theme="1"/>
      <name val="Times New Roman"/>
      <family val="1"/>
    </font>
    <font>
      <sz val="12"/>
      <name val="Times New Roman"/>
      <family val="1"/>
    </font>
    <font>
      <sz val="12"/>
      <color theme="1"/>
      <name val="Times New Roman"/>
      <family val="1"/>
    </font>
    <font>
      <sz val="12"/>
      <color theme="1"/>
      <name val="Times New Roman"/>
      <family val="2"/>
    </font>
    <font>
      <b/>
      <sz val="12"/>
      <color rgb="FF000000"/>
      <name val="Times New Roman"/>
      <family val="1"/>
    </font>
    <font>
      <i/>
      <sz val="12"/>
      <color theme="1"/>
      <name val="Times New Roman"/>
      <family val="1"/>
    </font>
    <font>
      <i/>
      <sz val="14"/>
      <color theme="1"/>
      <name val="Times New Roman"/>
      <family val="1"/>
    </font>
    <font>
      <sz val="14"/>
      <color theme="1"/>
      <name val="Times New Roman"/>
      <family val="1"/>
    </font>
    <font>
      <sz val="14"/>
      <color theme="1"/>
      <name val="Times New Roman"/>
      <family val="2"/>
    </font>
    <font>
      <b/>
      <sz val="14"/>
      <color theme="1"/>
      <name val="Times New Roman"/>
      <family val="1"/>
    </font>
    <font>
      <sz val="11"/>
      <color theme="1"/>
      <name val="Times New Roman"/>
      <family val="1"/>
    </font>
    <font>
      <b/>
      <sz val="11"/>
      <color theme="1"/>
      <name val="Times New Roman"/>
      <family val="1"/>
    </font>
    <font>
      <sz val="12"/>
      <color rgb="FF000000"/>
      <name val="Times New Roman"/>
      <family val="1"/>
    </font>
    <font>
      <sz val="12"/>
      <color rgb="FFFF0000"/>
      <name val="Times New Roman"/>
      <family val="1"/>
    </font>
    <font>
      <sz val="13"/>
      <color rgb="FF000000"/>
      <name val="Times New Roman"/>
      <family val="1"/>
    </font>
    <font>
      <sz val="13"/>
      <color theme="1"/>
      <name val="Times New Roman"/>
      <family val="1"/>
    </font>
    <font>
      <sz val="12"/>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xf numFmtId="0" fontId="1" fillId="0" borderId="0"/>
  </cellStyleXfs>
  <cellXfs count="79">
    <xf numFmtId="0" fontId="0" fillId="0" borderId="0" xfId="0"/>
    <xf numFmtId="0" fontId="3" fillId="0" borderId="1" xfId="2" applyFont="1" applyBorder="1" applyAlignment="1">
      <alignment horizontal="center" vertical="top" wrapText="1"/>
    </xf>
    <xf numFmtId="0" fontId="6" fillId="0" borderId="0" xfId="2"/>
    <xf numFmtId="0" fontId="2" fillId="0" borderId="1" xfId="2" applyFont="1" applyBorder="1" applyAlignment="1">
      <alignment horizontal="center" vertical="top" wrapText="1"/>
    </xf>
    <xf numFmtId="43" fontId="2" fillId="0" borderId="1" xfId="3" applyFont="1" applyBorder="1" applyAlignment="1">
      <alignment horizontal="center" vertical="top" wrapText="1"/>
    </xf>
    <xf numFmtId="0" fontId="3" fillId="0" borderId="1" xfId="2" quotePrefix="1" applyFont="1" applyBorder="1" applyAlignment="1">
      <alignment horizontal="center" vertical="top" wrapText="1"/>
    </xf>
    <xf numFmtId="0" fontId="6" fillId="0" borderId="1" xfId="2" applyBorder="1" applyAlignment="1">
      <alignment horizontal="center"/>
    </xf>
    <xf numFmtId="0" fontId="6" fillId="0" borderId="1" xfId="2" applyBorder="1"/>
    <xf numFmtId="0" fontId="10" fillId="0" borderId="0" xfId="2" applyFont="1"/>
    <xf numFmtId="0" fontId="10" fillId="0" borderId="0" xfId="2" applyFont="1" applyAlignment="1">
      <alignment horizontal="center"/>
    </xf>
    <xf numFmtId="0" fontId="10" fillId="0" borderId="0" xfId="2" applyFont="1" applyAlignment="1">
      <alignment horizontal="center" vertical="top" wrapText="1"/>
    </xf>
    <xf numFmtId="0" fontId="11" fillId="0" borderId="0" xfId="2" applyFont="1" applyAlignment="1">
      <alignment horizontal="left" vertical="top" wrapText="1"/>
    </xf>
    <xf numFmtId="0" fontId="11" fillId="0" borderId="0" xfId="2" applyFont="1" applyAlignment="1">
      <alignment horizontal="left" vertical="top"/>
    </xf>
    <xf numFmtId="0" fontId="7" fillId="2" borderId="1" xfId="0" applyFont="1" applyFill="1" applyBorder="1" applyAlignment="1">
      <alignment horizontal="center" vertical="top" wrapText="1"/>
    </xf>
    <xf numFmtId="164" fontId="7" fillId="2" borderId="1" xfId="1"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vertical="top" wrapText="1"/>
    </xf>
    <xf numFmtId="164" fontId="5" fillId="2" borderId="1" xfId="1" applyNumberFormat="1" applyFont="1" applyFill="1" applyBorder="1" applyAlignment="1">
      <alignment vertical="top"/>
    </xf>
    <xf numFmtId="0" fontId="4"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49" fontId="5" fillId="2" borderId="1" xfId="0" applyNumberFormat="1" applyFont="1" applyFill="1" applyBorder="1" applyAlignment="1">
      <alignment horizontal="center" vertical="top" wrapText="1"/>
    </xf>
    <xf numFmtId="164" fontId="5" fillId="2" borderId="1" xfId="1" applyNumberFormat="1" applyFont="1" applyFill="1" applyBorder="1" applyAlignment="1">
      <alignment horizontal="center" vertical="top" wrapText="1"/>
    </xf>
    <xf numFmtId="0" fontId="5" fillId="2" borderId="3" xfId="0" applyFont="1" applyFill="1" applyBorder="1" applyAlignment="1" applyProtection="1">
      <alignment horizontal="center" vertical="top" wrapText="1"/>
      <protection locked="0"/>
    </xf>
    <xf numFmtId="0" fontId="5" fillId="2" borderId="1" xfId="0" applyFont="1" applyFill="1" applyBorder="1" applyAlignment="1">
      <alignment horizontal="center" vertical="top"/>
    </xf>
    <xf numFmtId="164" fontId="5" fillId="2" borderId="1" xfId="1" applyNumberFormat="1" applyFont="1" applyFill="1" applyBorder="1" applyAlignment="1">
      <alignment horizontal="right" vertical="top"/>
    </xf>
    <xf numFmtId="0" fontId="5" fillId="2" borderId="4" xfId="0" applyFont="1" applyFill="1" applyBorder="1" applyAlignment="1" applyProtection="1">
      <alignment horizontal="center" vertical="top" wrapText="1"/>
      <protection locked="0"/>
    </xf>
    <xf numFmtId="49" fontId="5" fillId="2" borderId="3" xfId="4" applyNumberFormat="1" applyFont="1" applyFill="1" applyBorder="1" applyAlignment="1">
      <alignment horizontal="center" vertical="top" wrapText="1"/>
    </xf>
    <xf numFmtId="0" fontId="4" fillId="2" borderId="1" xfId="0" applyFont="1" applyFill="1" applyBorder="1" applyAlignment="1">
      <alignment horizontal="center" vertical="center" wrapText="1"/>
    </xf>
    <xf numFmtId="164" fontId="4" fillId="2" borderId="1" xfId="1" applyNumberFormat="1" applyFont="1" applyFill="1" applyBorder="1" applyAlignment="1" applyProtection="1">
      <alignment horizontal="center" vertical="top" wrapText="1"/>
      <protection locked="0"/>
    </xf>
    <xf numFmtId="0" fontId="0" fillId="0" borderId="0" xfId="0" applyAlignment="1">
      <alignment horizontal="center"/>
    </xf>
    <xf numFmtId="0" fontId="0" fillId="2" borderId="0" xfId="0" applyFill="1"/>
    <xf numFmtId="164" fontId="0" fillId="0" borderId="0" xfId="1" applyNumberFormat="1" applyFont="1" applyAlignment="1">
      <alignment vertical="top"/>
    </xf>
    <xf numFmtId="0" fontId="0" fillId="0" borderId="0" xfId="0" applyAlignment="1">
      <alignment vertical="top"/>
    </xf>
    <xf numFmtId="0" fontId="0" fillId="2" borderId="0" xfId="0" applyFill="1" applyAlignment="1">
      <alignment horizontal="center"/>
    </xf>
    <xf numFmtId="0" fontId="14" fillId="2" borderId="0" xfId="0" applyFont="1" applyFill="1"/>
    <xf numFmtId="164" fontId="0" fillId="2" borderId="0" xfId="1" applyNumberFormat="1" applyFont="1" applyFill="1" applyAlignment="1">
      <alignment vertical="top"/>
    </xf>
    <xf numFmtId="0" fontId="0" fillId="2" borderId="0" xfId="0" applyFill="1" applyAlignment="1">
      <alignment vertical="top"/>
    </xf>
    <xf numFmtId="0" fontId="5" fillId="2" borderId="1" xfId="0" applyFont="1" applyFill="1" applyBorder="1" applyAlignment="1">
      <alignment vertical="top"/>
    </xf>
    <xf numFmtId="0" fontId="0" fillId="4" borderId="0" xfId="0" applyFill="1"/>
    <xf numFmtId="0" fontId="5" fillId="2" borderId="1" xfId="0" applyFont="1" applyFill="1" applyBorder="1" applyAlignment="1">
      <alignment horizontal="right" vertical="top"/>
    </xf>
    <xf numFmtId="164" fontId="15" fillId="2" borderId="1" xfId="1" applyNumberFormat="1" applyFont="1" applyFill="1" applyBorder="1" applyAlignment="1">
      <alignment horizontal="right" vertical="top"/>
    </xf>
    <xf numFmtId="164" fontId="5" fillId="3" borderId="1" xfId="1" applyNumberFormat="1" applyFont="1" applyFill="1" applyBorder="1" applyAlignment="1">
      <alignment horizontal="center" vertical="top"/>
    </xf>
    <xf numFmtId="49" fontId="5" fillId="2" borderId="1" xfId="4" applyNumberFormat="1" applyFont="1" applyFill="1" applyBorder="1" applyAlignment="1">
      <alignment horizontal="center" vertical="top" wrapText="1"/>
    </xf>
    <xf numFmtId="0" fontId="5" fillId="2" borderId="1" xfId="0" applyFont="1" applyFill="1" applyBorder="1" applyAlignment="1">
      <alignment horizontal="center"/>
    </xf>
    <xf numFmtId="0" fontId="15" fillId="3" borderId="1" xfId="0" applyFont="1" applyFill="1" applyBorder="1" applyAlignment="1">
      <alignment horizontal="center" vertical="top"/>
    </xf>
    <xf numFmtId="49" fontId="15" fillId="3" borderId="1" xfId="4" applyNumberFormat="1" applyFont="1" applyFill="1" applyBorder="1" applyAlignment="1">
      <alignment horizontal="center" vertical="top" wrapText="1"/>
    </xf>
    <xf numFmtId="0" fontId="5" fillId="2" borderId="1" xfId="0" applyFont="1" applyFill="1" applyBorder="1"/>
    <xf numFmtId="49" fontId="16" fillId="3" borderId="1" xfId="4" applyNumberFormat="1" applyFont="1" applyFill="1" applyBorder="1" applyAlignment="1">
      <alignment horizontal="center" vertical="top" wrapText="1"/>
    </xf>
    <xf numFmtId="49" fontId="4" fillId="3" borderId="1" xfId="4" applyNumberFormat="1" applyFont="1" applyFill="1" applyBorder="1" applyAlignment="1">
      <alignment horizontal="center" vertical="top" wrapText="1"/>
    </xf>
    <xf numFmtId="0" fontId="15" fillId="3" borderId="1" xfId="0" applyFont="1" applyFill="1" applyBorder="1"/>
    <xf numFmtId="0" fontId="15" fillId="3" borderId="1" xfId="4" applyFont="1" applyFill="1" applyBorder="1" applyAlignment="1">
      <alignment horizontal="center" vertical="top" wrapText="1"/>
    </xf>
    <xf numFmtId="0" fontId="5" fillId="2" borderId="5" xfId="0" applyFont="1" applyFill="1" applyBorder="1" applyAlignment="1">
      <alignment horizontal="center" vertical="top" wrapText="1"/>
    </xf>
    <xf numFmtId="0" fontId="17" fillId="0" borderId="1" xfId="0" applyFont="1" applyBorder="1" applyAlignment="1">
      <alignment horizontal="center" vertical="top" wrapText="1"/>
    </xf>
    <xf numFmtId="0" fontId="18" fillId="0" borderId="5" xfId="0" applyFont="1" applyBorder="1" applyAlignment="1">
      <alignment horizontal="center" vertical="top" wrapText="1"/>
    </xf>
    <xf numFmtId="164" fontId="4" fillId="2" borderId="1" xfId="1" applyNumberFormat="1" applyFont="1" applyFill="1" applyBorder="1" applyAlignment="1">
      <alignment vertical="top"/>
    </xf>
    <xf numFmtId="0" fontId="19" fillId="0" borderId="0" xfId="0" applyFont="1"/>
    <xf numFmtId="49" fontId="4" fillId="2" borderId="1" xfId="0" applyNumberFormat="1" applyFont="1" applyFill="1" applyBorder="1" applyAlignment="1">
      <alignment horizontal="center" vertical="top" wrapText="1"/>
    </xf>
    <xf numFmtId="0" fontId="4" fillId="2" borderId="1" xfId="0" applyFont="1" applyFill="1" applyBorder="1" applyAlignment="1">
      <alignment horizontal="center" vertical="top"/>
    </xf>
    <xf numFmtId="164" fontId="4" fillId="2" borderId="1" xfId="1" applyNumberFormat="1" applyFont="1" applyFill="1" applyBorder="1" applyAlignment="1">
      <alignment horizontal="center" vertical="top" wrapText="1"/>
    </xf>
    <xf numFmtId="0" fontId="3" fillId="0" borderId="0" xfId="0" applyFont="1" applyAlignment="1">
      <alignment horizontal="center"/>
    </xf>
    <xf numFmtId="0" fontId="8" fillId="0" borderId="0" xfId="0" applyFont="1" applyAlignment="1">
      <alignment horizontal="center"/>
    </xf>
    <xf numFmtId="0" fontId="14" fillId="2" borderId="1" xfId="0" applyFont="1" applyFill="1" applyBorder="1" applyAlignment="1">
      <alignment horizontal="center"/>
    </xf>
    <xf numFmtId="0" fontId="13" fillId="2" borderId="0" xfId="0" applyFont="1" applyFill="1" applyAlignment="1">
      <alignment horizontal="left" vertical="top" wrapText="1"/>
    </xf>
    <xf numFmtId="0" fontId="9" fillId="0" borderId="0" xfId="2" applyFont="1" applyAlignment="1">
      <alignment horizontal="center"/>
    </xf>
    <xf numFmtId="0" fontId="3" fillId="0" borderId="1" xfId="2" applyFont="1" applyBorder="1" applyAlignment="1">
      <alignment horizontal="center" vertical="top" wrapText="1"/>
    </xf>
    <xf numFmtId="0" fontId="3" fillId="0" borderId="2" xfId="2" applyFont="1" applyBorder="1" applyAlignment="1">
      <alignment horizontal="center" vertical="top" wrapText="1"/>
    </xf>
    <xf numFmtId="0" fontId="3" fillId="0" borderId="6" xfId="2" applyFont="1" applyBorder="1" applyAlignment="1">
      <alignment horizontal="center" vertical="top" wrapText="1"/>
    </xf>
    <xf numFmtId="0" fontId="5" fillId="0" borderId="0" xfId="2" applyFont="1" applyAlignment="1">
      <alignment horizontal="left" vertical="top" wrapText="1"/>
    </xf>
    <xf numFmtId="0" fontId="6" fillId="0" borderId="0" xfId="2" applyAlignment="1">
      <alignment horizontal="left" vertical="top" wrapText="1"/>
    </xf>
    <xf numFmtId="0" fontId="12" fillId="0" borderId="0" xfId="2" applyFont="1" applyAlignment="1">
      <alignment horizontal="center"/>
    </xf>
    <xf numFmtId="0" fontId="10" fillId="0" borderId="0" xfId="2" applyFont="1" applyAlignment="1">
      <alignment horizontal="center"/>
    </xf>
    <xf numFmtId="0" fontId="10" fillId="0" borderId="0" xfId="2" applyFont="1" applyAlignment="1">
      <alignment horizontal="left" vertical="top" wrapText="1"/>
    </xf>
    <xf numFmtId="0" fontId="7" fillId="0" borderId="1" xfId="2" applyFont="1" applyBorder="1" applyAlignment="1">
      <alignment horizontal="center" vertical="top" wrapText="1"/>
    </xf>
    <xf numFmtId="0" fontId="9" fillId="0" borderId="7" xfId="2" applyFont="1" applyBorder="1" applyAlignment="1">
      <alignment horizontal="left" wrapText="1"/>
    </xf>
    <xf numFmtId="0" fontId="9" fillId="0" borderId="0" xfId="0" applyFont="1" applyAlignment="1">
      <alignment horizontal="left" vertical="center" wrapText="1"/>
    </xf>
    <xf numFmtId="0" fontId="11" fillId="0" borderId="0" xfId="2" applyFont="1" applyAlignment="1">
      <alignment horizontal="left" vertical="top" wrapText="1"/>
    </xf>
    <xf numFmtId="0" fontId="11" fillId="0" borderId="0" xfId="2" applyFont="1" applyAlignment="1">
      <alignment horizontal="left" vertical="top"/>
    </xf>
    <xf numFmtId="0" fontId="8" fillId="0" borderId="0" xfId="2" applyFont="1" applyAlignment="1">
      <alignment horizontal="center"/>
    </xf>
    <xf numFmtId="0" fontId="3" fillId="0" borderId="0" xfId="2" applyFont="1" applyAlignment="1">
      <alignment horizontal="center"/>
    </xf>
  </cellXfs>
  <cellStyles count="5">
    <cellStyle name="Comma" xfId="1" builtinId="3"/>
    <cellStyle name="Comma 2" xfId="3" xr:uid="{00000000-0005-0000-0000-000001000000}"/>
    <cellStyle name="Normal" xfId="0" builtinId="0"/>
    <cellStyle name="Normal 2" xfId="2" xr:uid="{00000000-0005-0000-0000-000003000000}"/>
    <cellStyle name="Normal_Sheet9" xfId="4" xr:uid="{00000000-0005-0000-0000-000004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
      <sheetName val="4"/>
      <sheetName val="Sheet1"/>
      <sheetName val="LamRo"/>
    </sheetNames>
    <sheetDataSet>
      <sheetData sheetId="0"/>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8"/>
  <sheetViews>
    <sheetView topLeftCell="A2" zoomScale="87" zoomScaleNormal="87" workbookViewId="0">
      <pane ySplit="6" topLeftCell="A44" activePane="bottomLeft" state="frozen"/>
      <selection activeCell="A2" sqref="A2"/>
      <selection pane="bottomLeft" activeCell="E44" sqref="E44"/>
    </sheetView>
  </sheetViews>
  <sheetFormatPr defaultRowHeight="15" x14ac:dyDescent="0.25"/>
  <cols>
    <col min="1" max="2" width="10.5703125" customWidth="1"/>
    <col min="3" max="3" width="10.5703125" style="29" customWidth="1"/>
    <col min="4" max="4" width="31.140625" style="29" customWidth="1"/>
    <col min="5" max="5" width="57.42578125" style="30" customWidth="1"/>
    <col min="6" max="6" width="16.140625" customWidth="1"/>
    <col min="7" max="7" width="9.42578125" customWidth="1"/>
    <col min="8" max="10" width="14.28515625" style="31" customWidth="1"/>
    <col min="11" max="11" width="14.28515625" style="32" customWidth="1"/>
  </cols>
  <sheetData>
    <row r="1" spans="1:11" ht="19.149999999999999" hidden="1" customHeight="1" x14ac:dyDescent="0.25"/>
    <row r="2" spans="1:11" ht="19.149999999999999" customHeight="1" x14ac:dyDescent="0.25"/>
    <row r="3" spans="1:11" ht="15" customHeight="1" x14ac:dyDescent="0.25">
      <c r="A3" s="59" t="s">
        <v>48</v>
      </c>
      <c r="B3" s="59"/>
      <c r="C3" s="59"/>
      <c r="D3" s="59"/>
      <c r="E3" s="59"/>
      <c r="F3" s="59"/>
      <c r="G3" s="59"/>
      <c r="H3" s="59"/>
      <c r="I3" s="59"/>
      <c r="J3" s="59"/>
      <c r="K3" s="59"/>
    </row>
    <row r="4" spans="1:11" ht="15.75" x14ac:dyDescent="0.25">
      <c r="A4" s="59" t="s">
        <v>49</v>
      </c>
      <c r="B4" s="59"/>
      <c r="C4" s="59"/>
      <c r="D4" s="59"/>
      <c r="E4" s="59"/>
      <c r="F4" s="59"/>
      <c r="G4" s="59"/>
      <c r="H4" s="59"/>
      <c r="I4" s="59"/>
      <c r="J4" s="59"/>
      <c r="K4" s="59"/>
    </row>
    <row r="5" spans="1:11" ht="15.75" x14ac:dyDescent="0.25">
      <c r="A5" s="60" t="s">
        <v>426</v>
      </c>
      <c r="B5" s="60"/>
      <c r="C5" s="60"/>
      <c r="D5" s="60"/>
      <c r="E5" s="60"/>
      <c r="F5" s="60"/>
      <c r="G5" s="60"/>
      <c r="H5" s="60"/>
      <c r="I5" s="60"/>
      <c r="J5" s="60"/>
      <c r="K5" s="60"/>
    </row>
    <row r="6" spans="1:11" ht="8.25" customHeight="1" x14ac:dyDescent="0.25">
      <c r="A6" s="30"/>
      <c r="B6" s="30"/>
      <c r="C6" s="33"/>
      <c r="D6" s="33"/>
      <c r="F6" s="30"/>
      <c r="G6" s="34"/>
      <c r="H6" s="35"/>
      <c r="I6" s="35"/>
      <c r="J6" s="35"/>
      <c r="K6" s="36"/>
    </row>
    <row r="7" spans="1:11" ht="69" customHeight="1" x14ac:dyDescent="0.25">
      <c r="A7" s="13" t="s">
        <v>50</v>
      </c>
      <c r="B7" s="13" t="s">
        <v>51</v>
      </c>
      <c r="C7" s="13" t="s">
        <v>37</v>
      </c>
      <c r="D7" s="13" t="s">
        <v>52</v>
      </c>
      <c r="E7" s="13" t="s">
        <v>53</v>
      </c>
      <c r="F7" s="13" t="s">
        <v>54</v>
      </c>
      <c r="G7" s="13" t="s">
        <v>0</v>
      </c>
      <c r="H7" s="14" t="s">
        <v>41</v>
      </c>
      <c r="I7" s="14" t="s">
        <v>55</v>
      </c>
      <c r="J7" s="14" t="s">
        <v>3</v>
      </c>
      <c r="K7" s="13" t="s">
        <v>258</v>
      </c>
    </row>
    <row r="8" spans="1:11" ht="82.5" customHeight="1" x14ac:dyDescent="0.25">
      <c r="A8" s="15">
        <v>1</v>
      </c>
      <c r="B8" s="15"/>
      <c r="C8" s="15" t="s">
        <v>259</v>
      </c>
      <c r="D8" s="15" t="s">
        <v>260</v>
      </c>
      <c r="E8" s="16"/>
      <c r="F8" s="16"/>
      <c r="G8" s="16"/>
      <c r="H8" s="17"/>
      <c r="I8" s="17"/>
      <c r="J8" s="17"/>
      <c r="K8" s="37"/>
    </row>
    <row r="9" spans="1:11" ht="232.5" customHeight="1" x14ac:dyDescent="0.25">
      <c r="A9" s="15"/>
      <c r="B9" s="15">
        <v>1</v>
      </c>
      <c r="C9" s="15" t="s">
        <v>261</v>
      </c>
      <c r="D9" s="18" t="s">
        <v>56</v>
      </c>
      <c r="E9" s="15" t="s">
        <v>262</v>
      </c>
      <c r="F9" s="15" t="s">
        <v>129</v>
      </c>
      <c r="G9" s="15" t="s">
        <v>57</v>
      </c>
      <c r="H9" s="17">
        <v>38</v>
      </c>
      <c r="I9" s="17">
        <v>11</v>
      </c>
      <c r="J9" s="17">
        <f t="shared" ref="J9:J73" si="0">H9+I9</f>
        <v>49</v>
      </c>
      <c r="K9" s="37"/>
    </row>
    <row r="10" spans="1:11" ht="78.75" x14ac:dyDescent="0.25">
      <c r="A10" s="15"/>
      <c r="B10" s="15">
        <v>2</v>
      </c>
      <c r="C10" s="15" t="s">
        <v>263</v>
      </c>
      <c r="D10" s="18" t="s">
        <v>58</v>
      </c>
      <c r="E10" s="19" t="s">
        <v>264</v>
      </c>
      <c r="F10" s="19"/>
      <c r="G10" s="19" t="s">
        <v>59</v>
      </c>
      <c r="H10" s="17">
        <v>95</v>
      </c>
      <c r="I10" s="17">
        <v>28</v>
      </c>
      <c r="J10" s="17">
        <f t="shared" si="0"/>
        <v>123</v>
      </c>
      <c r="K10" s="37"/>
    </row>
    <row r="11" spans="1:11" s="38" customFormat="1" ht="85.5" customHeight="1" x14ac:dyDescent="0.25">
      <c r="A11" s="15"/>
      <c r="B11" s="15">
        <v>3</v>
      </c>
      <c r="C11" s="15" t="s">
        <v>265</v>
      </c>
      <c r="D11" s="18" t="s">
        <v>60</v>
      </c>
      <c r="E11" s="19" t="s">
        <v>266</v>
      </c>
      <c r="F11" s="19"/>
      <c r="G11" s="19" t="s">
        <v>59</v>
      </c>
      <c r="H11" s="17">
        <v>5</v>
      </c>
      <c r="I11" s="17">
        <v>1</v>
      </c>
      <c r="J11" s="17">
        <f t="shared" si="0"/>
        <v>6</v>
      </c>
      <c r="K11" s="37"/>
    </row>
    <row r="12" spans="1:11" ht="69" customHeight="1" x14ac:dyDescent="0.25">
      <c r="A12" s="15"/>
      <c r="B12" s="15">
        <v>4</v>
      </c>
      <c r="C12" s="15" t="s">
        <v>267</v>
      </c>
      <c r="D12" s="18" t="s">
        <v>61</v>
      </c>
      <c r="E12" s="19" t="s">
        <v>268</v>
      </c>
      <c r="F12" s="19"/>
      <c r="G12" s="19" t="s">
        <v>59</v>
      </c>
      <c r="H12" s="17">
        <v>5</v>
      </c>
      <c r="I12" s="17">
        <v>1</v>
      </c>
      <c r="J12" s="17">
        <f t="shared" si="0"/>
        <v>6</v>
      </c>
      <c r="K12" s="37"/>
    </row>
    <row r="13" spans="1:11" ht="66" customHeight="1" x14ac:dyDescent="0.25">
      <c r="A13" s="15"/>
      <c r="B13" s="15">
        <v>5</v>
      </c>
      <c r="C13" s="15" t="s">
        <v>269</v>
      </c>
      <c r="D13" s="18" t="s">
        <v>62</v>
      </c>
      <c r="E13" s="19" t="s">
        <v>270</v>
      </c>
      <c r="F13" s="19"/>
      <c r="G13" s="19" t="s">
        <v>63</v>
      </c>
      <c r="H13" s="17">
        <v>450</v>
      </c>
      <c r="I13" s="17">
        <v>135</v>
      </c>
      <c r="J13" s="17">
        <f t="shared" si="0"/>
        <v>585</v>
      </c>
      <c r="K13" s="37"/>
    </row>
    <row r="14" spans="1:11" ht="63" customHeight="1" x14ac:dyDescent="0.25">
      <c r="A14" s="15"/>
      <c r="B14" s="15">
        <v>6</v>
      </c>
      <c r="C14" s="15" t="s">
        <v>271</v>
      </c>
      <c r="D14" s="18" t="s">
        <v>64</v>
      </c>
      <c r="E14" s="19" t="s">
        <v>272</v>
      </c>
      <c r="F14" s="19"/>
      <c r="G14" s="19" t="s">
        <v>59</v>
      </c>
      <c r="H14" s="17">
        <v>120</v>
      </c>
      <c r="I14" s="17">
        <v>36</v>
      </c>
      <c r="J14" s="17">
        <f t="shared" si="0"/>
        <v>156</v>
      </c>
      <c r="K14" s="37"/>
    </row>
    <row r="15" spans="1:11" ht="69.75" customHeight="1" x14ac:dyDescent="0.25">
      <c r="A15" s="15"/>
      <c r="B15" s="15">
        <v>7</v>
      </c>
      <c r="C15" s="15" t="s">
        <v>273</v>
      </c>
      <c r="D15" s="18" t="s">
        <v>65</v>
      </c>
      <c r="E15" s="19" t="s">
        <v>274</v>
      </c>
      <c r="F15" s="19"/>
      <c r="G15" s="19" t="s">
        <v>59</v>
      </c>
      <c r="H15" s="17">
        <v>40</v>
      </c>
      <c r="I15" s="17">
        <v>12</v>
      </c>
      <c r="J15" s="17">
        <f t="shared" si="0"/>
        <v>52</v>
      </c>
      <c r="K15" s="37"/>
    </row>
    <row r="16" spans="1:11" ht="37.5" customHeight="1" x14ac:dyDescent="0.25">
      <c r="A16" s="15"/>
      <c r="B16" s="15">
        <v>8</v>
      </c>
      <c r="C16" s="15" t="s">
        <v>275</v>
      </c>
      <c r="D16" s="18" t="s">
        <v>66</v>
      </c>
      <c r="E16" s="19" t="s">
        <v>276</v>
      </c>
      <c r="F16" s="19"/>
      <c r="G16" s="19" t="s">
        <v>5</v>
      </c>
      <c r="H16" s="17">
        <v>8</v>
      </c>
      <c r="I16" s="17">
        <v>2</v>
      </c>
      <c r="J16" s="17">
        <f t="shared" si="0"/>
        <v>10</v>
      </c>
      <c r="K16" s="37"/>
    </row>
    <row r="17" spans="1:11" ht="77.25" customHeight="1" x14ac:dyDescent="0.25">
      <c r="A17" s="15"/>
      <c r="B17" s="15">
        <v>9</v>
      </c>
      <c r="C17" s="15" t="s">
        <v>403</v>
      </c>
      <c r="D17" s="52" t="s">
        <v>404</v>
      </c>
      <c r="E17" s="53" t="s">
        <v>405</v>
      </c>
      <c r="F17" s="52"/>
      <c r="G17" s="19" t="s">
        <v>59</v>
      </c>
      <c r="H17" s="17">
        <v>70</v>
      </c>
      <c r="I17" s="17">
        <v>21</v>
      </c>
      <c r="J17" s="17">
        <f t="shared" si="0"/>
        <v>91</v>
      </c>
      <c r="K17" s="37"/>
    </row>
    <row r="18" spans="1:11" s="38" customFormat="1" ht="84.75" customHeight="1" x14ac:dyDescent="0.25">
      <c r="A18" s="15">
        <v>2</v>
      </c>
      <c r="B18" s="15"/>
      <c r="C18" s="19" t="s">
        <v>277</v>
      </c>
      <c r="D18" s="15" t="s">
        <v>278</v>
      </c>
      <c r="E18" s="16"/>
      <c r="F18" s="16"/>
      <c r="G18" s="16"/>
      <c r="H18" s="17"/>
      <c r="I18" s="17"/>
      <c r="J18" s="17"/>
      <c r="K18" s="37"/>
    </row>
    <row r="19" spans="1:11" ht="117" customHeight="1" x14ac:dyDescent="0.25">
      <c r="A19" s="15"/>
      <c r="B19" s="15">
        <v>10</v>
      </c>
      <c r="C19" s="19" t="s">
        <v>279</v>
      </c>
      <c r="D19" s="18" t="s">
        <v>67</v>
      </c>
      <c r="E19" s="19" t="s">
        <v>68</v>
      </c>
      <c r="F19" s="19"/>
      <c r="G19" s="19" t="s">
        <v>59</v>
      </c>
      <c r="H19" s="17">
        <v>5</v>
      </c>
      <c r="I19" s="17">
        <v>1</v>
      </c>
      <c r="J19" s="17">
        <f t="shared" si="0"/>
        <v>6</v>
      </c>
      <c r="K19" s="37"/>
    </row>
    <row r="20" spans="1:11" ht="116.25" customHeight="1" x14ac:dyDescent="0.25">
      <c r="A20" s="15"/>
      <c r="B20" s="15">
        <v>11</v>
      </c>
      <c r="C20" s="19" t="s">
        <v>280</v>
      </c>
      <c r="D20" s="18" t="s">
        <v>69</v>
      </c>
      <c r="E20" s="19" t="s">
        <v>70</v>
      </c>
      <c r="F20" s="19"/>
      <c r="G20" s="19" t="s">
        <v>59</v>
      </c>
      <c r="H20" s="17">
        <v>20</v>
      </c>
      <c r="I20" s="17">
        <v>6</v>
      </c>
      <c r="J20" s="17">
        <f t="shared" si="0"/>
        <v>26</v>
      </c>
      <c r="K20" s="37"/>
    </row>
    <row r="21" spans="1:11" ht="132.75" customHeight="1" x14ac:dyDescent="0.25">
      <c r="A21" s="15"/>
      <c r="B21" s="15">
        <v>12</v>
      </c>
      <c r="C21" s="19" t="s">
        <v>281</v>
      </c>
      <c r="D21" s="18" t="s">
        <v>71</v>
      </c>
      <c r="E21" s="19" t="s">
        <v>72</v>
      </c>
      <c r="F21" s="19"/>
      <c r="G21" s="19" t="s">
        <v>59</v>
      </c>
      <c r="H21" s="17">
        <v>20</v>
      </c>
      <c r="I21" s="17">
        <v>6</v>
      </c>
      <c r="J21" s="17">
        <f t="shared" si="0"/>
        <v>26</v>
      </c>
      <c r="K21" s="37"/>
    </row>
    <row r="22" spans="1:11" ht="98.25" customHeight="1" x14ac:dyDescent="0.25">
      <c r="A22" s="15"/>
      <c r="B22" s="15">
        <v>13</v>
      </c>
      <c r="C22" s="19" t="s">
        <v>282</v>
      </c>
      <c r="D22" s="18" t="s">
        <v>73</v>
      </c>
      <c r="E22" s="19" t="s">
        <v>74</v>
      </c>
      <c r="F22" s="19"/>
      <c r="G22" s="19" t="s">
        <v>59</v>
      </c>
      <c r="H22" s="17">
        <v>18</v>
      </c>
      <c r="I22" s="17">
        <v>5</v>
      </c>
      <c r="J22" s="17">
        <f t="shared" si="0"/>
        <v>23</v>
      </c>
      <c r="K22" s="37"/>
    </row>
    <row r="23" spans="1:11" s="38" customFormat="1" ht="127.5" customHeight="1" x14ac:dyDescent="0.25">
      <c r="A23" s="15"/>
      <c r="B23" s="15">
        <v>14</v>
      </c>
      <c r="C23" s="19" t="s">
        <v>283</v>
      </c>
      <c r="D23" s="18" t="s">
        <v>75</v>
      </c>
      <c r="E23" s="19" t="s">
        <v>76</v>
      </c>
      <c r="F23" s="19"/>
      <c r="G23" s="19" t="s">
        <v>59</v>
      </c>
      <c r="H23" s="17">
        <v>10</v>
      </c>
      <c r="I23" s="17">
        <v>3</v>
      </c>
      <c r="J23" s="17">
        <f t="shared" si="0"/>
        <v>13</v>
      </c>
      <c r="K23" s="37"/>
    </row>
    <row r="24" spans="1:11" ht="112.5" customHeight="1" x14ac:dyDescent="0.25">
      <c r="A24" s="15"/>
      <c r="B24" s="15">
        <v>15</v>
      </c>
      <c r="C24" s="19" t="s">
        <v>284</v>
      </c>
      <c r="D24" s="18" t="s">
        <v>77</v>
      </c>
      <c r="E24" s="19" t="s">
        <v>78</v>
      </c>
      <c r="F24" s="19"/>
      <c r="G24" s="15" t="s">
        <v>59</v>
      </c>
      <c r="H24" s="17">
        <v>35</v>
      </c>
      <c r="I24" s="17">
        <v>10</v>
      </c>
      <c r="J24" s="17">
        <f t="shared" si="0"/>
        <v>45</v>
      </c>
      <c r="K24" s="37"/>
    </row>
    <row r="25" spans="1:11" s="38" customFormat="1" ht="84" customHeight="1" x14ac:dyDescent="0.25">
      <c r="A25" s="15"/>
      <c r="B25" s="15">
        <v>16</v>
      </c>
      <c r="C25" s="19" t="s">
        <v>285</v>
      </c>
      <c r="D25" s="18" t="s">
        <v>79</v>
      </c>
      <c r="E25" s="19" t="s">
        <v>80</v>
      </c>
      <c r="F25" s="19"/>
      <c r="G25" s="19" t="s">
        <v>59</v>
      </c>
      <c r="H25" s="17">
        <v>20</v>
      </c>
      <c r="I25" s="17">
        <v>6</v>
      </c>
      <c r="J25" s="17">
        <f t="shared" si="0"/>
        <v>26</v>
      </c>
      <c r="K25" s="37"/>
    </row>
    <row r="26" spans="1:11" ht="99" customHeight="1" x14ac:dyDescent="0.25">
      <c r="A26" s="15"/>
      <c r="B26" s="15">
        <v>17</v>
      </c>
      <c r="C26" s="19" t="s">
        <v>286</v>
      </c>
      <c r="D26" s="18" t="s">
        <v>81</v>
      </c>
      <c r="E26" s="19" t="s">
        <v>82</v>
      </c>
      <c r="F26" s="19"/>
      <c r="G26" s="19" t="s">
        <v>59</v>
      </c>
      <c r="H26" s="17">
        <v>6</v>
      </c>
      <c r="I26" s="17">
        <v>1</v>
      </c>
      <c r="J26" s="17">
        <f t="shared" si="0"/>
        <v>7</v>
      </c>
      <c r="K26" s="37"/>
    </row>
    <row r="27" spans="1:11" s="38" customFormat="1" ht="94.5" customHeight="1" x14ac:dyDescent="0.25">
      <c r="A27" s="15"/>
      <c r="B27" s="15">
        <v>18</v>
      </c>
      <c r="C27" s="19" t="s">
        <v>287</v>
      </c>
      <c r="D27" s="18" t="s">
        <v>83</v>
      </c>
      <c r="E27" s="19" t="s">
        <v>84</v>
      </c>
      <c r="F27" s="19"/>
      <c r="G27" s="19" t="s">
        <v>59</v>
      </c>
      <c r="H27" s="17">
        <v>18</v>
      </c>
      <c r="I27" s="17">
        <v>5</v>
      </c>
      <c r="J27" s="17">
        <f t="shared" si="0"/>
        <v>23</v>
      </c>
      <c r="K27" s="37"/>
    </row>
    <row r="28" spans="1:11" s="38" customFormat="1" ht="83.25" customHeight="1" x14ac:dyDescent="0.25">
      <c r="A28" s="15">
        <v>3</v>
      </c>
      <c r="B28" s="15"/>
      <c r="C28" s="19" t="s">
        <v>288</v>
      </c>
      <c r="D28" s="18" t="s">
        <v>289</v>
      </c>
      <c r="E28" s="19"/>
      <c r="F28" s="19"/>
      <c r="G28" s="19"/>
      <c r="H28" s="17"/>
      <c r="I28" s="17"/>
      <c r="J28" s="17"/>
      <c r="K28" s="37"/>
    </row>
    <row r="29" spans="1:11" ht="130.5" customHeight="1" x14ac:dyDescent="0.25">
      <c r="A29" s="15"/>
      <c r="B29" s="15">
        <v>19</v>
      </c>
      <c r="C29" s="19" t="s">
        <v>290</v>
      </c>
      <c r="D29" s="18" t="s">
        <v>85</v>
      </c>
      <c r="E29" s="19" t="s">
        <v>86</v>
      </c>
      <c r="F29" s="19"/>
      <c r="G29" s="19" t="s">
        <v>87</v>
      </c>
      <c r="H29" s="17">
        <v>25</v>
      </c>
      <c r="I29" s="17">
        <v>7</v>
      </c>
      <c r="J29" s="17">
        <f t="shared" si="0"/>
        <v>32</v>
      </c>
      <c r="K29" s="37"/>
    </row>
    <row r="30" spans="1:11" ht="117.75" customHeight="1" x14ac:dyDescent="0.25">
      <c r="A30" s="15"/>
      <c r="B30" s="15">
        <v>20</v>
      </c>
      <c r="C30" s="19" t="s">
        <v>291</v>
      </c>
      <c r="D30" s="18" t="s">
        <v>88</v>
      </c>
      <c r="E30" s="19" t="s">
        <v>89</v>
      </c>
      <c r="F30" s="19"/>
      <c r="G30" s="19" t="s">
        <v>87</v>
      </c>
      <c r="H30" s="17">
        <v>25</v>
      </c>
      <c r="I30" s="17">
        <v>7</v>
      </c>
      <c r="J30" s="17">
        <f t="shared" si="0"/>
        <v>32</v>
      </c>
      <c r="K30" s="37"/>
    </row>
    <row r="31" spans="1:11" ht="118.5" customHeight="1" x14ac:dyDescent="0.25">
      <c r="A31" s="15"/>
      <c r="B31" s="15">
        <v>21</v>
      </c>
      <c r="C31" s="19" t="s">
        <v>292</v>
      </c>
      <c r="D31" s="18" t="s">
        <v>90</v>
      </c>
      <c r="E31" s="19" t="s">
        <v>91</v>
      </c>
      <c r="F31" s="19"/>
      <c r="G31" s="19" t="s">
        <v>87</v>
      </c>
      <c r="H31" s="17">
        <v>25</v>
      </c>
      <c r="I31" s="17">
        <v>7</v>
      </c>
      <c r="J31" s="17">
        <f t="shared" si="0"/>
        <v>32</v>
      </c>
      <c r="K31" s="37"/>
    </row>
    <row r="32" spans="1:11" ht="66.75" customHeight="1" x14ac:dyDescent="0.25">
      <c r="A32" s="15">
        <v>4</v>
      </c>
      <c r="B32" s="15">
        <v>22</v>
      </c>
      <c r="C32" s="19" t="s">
        <v>293</v>
      </c>
      <c r="D32" s="18" t="s">
        <v>294</v>
      </c>
      <c r="E32" s="19"/>
      <c r="F32" s="19"/>
      <c r="G32" s="19"/>
      <c r="H32" s="17"/>
      <c r="I32" s="17"/>
      <c r="J32" s="17"/>
      <c r="K32" s="37"/>
    </row>
    <row r="33" spans="1:11" s="38" customFormat="1" ht="141" customHeight="1" x14ac:dyDescent="0.25">
      <c r="A33" s="15"/>
      <c r="B33" s="15">
        <v>23</v>
      </c>
      <c r="C33" s="19" t="s">
        <v>295</v>
      </c>
      <c r="D33" s="18" t="s">
        <v>92</v>
      </c>
      <c r="E33" s="19" t="s">
        <v>93</v>
      </c>
      <c r="F33" s="19"/>
      <c r="G33" s="15" t="s">
        <v>87</v>
      </c>
      <c r="H33" s="17">
        <v>14</v>
      </c>
      <c r="I33" s="17">
        <v>4</v>
      </c>
      <c r="J33" s="17">
        <f t="shared" si="0"/>
        <v>18</v>
      </c>
      <c r="K33" s="37"/>
    </row>
    <row r="34" spans="1:11" s="38" customFormat="1" ht="114.75" customHeight="1" x14ac:dyDescent="0.25">
      <c r="A34" s="15"/>
      <c r="B34" s="15">
        <v>24</v>
      </c>
      <c r="C34" s="19" t="s">
        <v>296</v>
      </c>
      <c r="D34" s="19" t="s">
        <v>94</v>
      </c>
      <c r="E34" s="19" t="s">
        <v>95</v>
      </c>
      <c r="F34" s="19"/>
      <c r="G34" s="19" t="s">
        <v>59</v>
      </c>
      <c r="H34" s="17">
        <v>80</v>
      </c>
      <c r="I34" s="17">
        <v>24</v>
      </c>
      <c r="J34" s="17">
        <f t="shared" si="0"/>
        <v>104</v>
      </c>
      <c r="K34" s="37"/>
    </row>
    <row r="35" spans="1:11" s="38" customFormat="1" ht="78.75" x14ac:dyDescent="0.25">
      <c r="A35" s="15"/>
      <c r="B35" s="15">
        <v>25</v>
      </c>
      <c r="C35" s="19" t="s">
        <v>297</v>
      </c>
      <c r="D35" s="26" t="s">
        <v>185</v>
      </c>
      <c r="E35" s="26" t="s">
        <v>186</v>
      </c>
      <c r="F35" s="43"/>
      <c r="G35" s="19" t="s">
        <v>59</v>
      </c>
      <c r="H35" s="28">
        <v>3</v>
      </c>
      <c r="I35" s="28">
        <v>0</v>
      </c>
      <c r="J35" s="28">
        <f t="shared" si="0"/>
        <v>3</v>
      </c>
      <c r="K35" s="37"/>
    </row>
    <row r="36" spans="1:11" ht="54" customHeight="1" x14ac:dyDescent="0.25">
      <c r="A36" s="15">
        <v>5</v>
      </c>
      <c r="B36" s="15">
        <v>26</v>
      </c>
      <c r="C36" s="19" t="s">
        <v>298</v>
      </c>
      <c r="D36" s="18" t="s">
        <v>96</v>
      </c>
      <c r="E36" s="19" t="s">
        <v>97</v>
      </c>
      <c r="F36" s="19"/>
      <c r="G36" s="20" t="s">
        <v>59</v>
      </c>
      <c r="H36" s="17">
        <v>36</v>
      </c>
      <c r="I36" s="17">
        <v>10</v>
      </c>
      <c r="J36" s="17">
        <f t="shared" si="0"/>
        <v>46</v>
      </c>
      <c r="K36" s="37"/>
    </row>
    <row r="37" spans="1:11" ht="15.75" x14ac:dyDescent="0.25">
      <c r="A37" s="15">
        <v>6</v>
      </c>
      <c r="B37" s="15">
        <v>27</v>
      </c>
      <c r="C37" s="19" t="s">
        <v>299</v>
      </c>
      <c r="D37" s="18" t="s">
        <v>98</v>
      </c>
      <c r="E37" s="19" t="s">
        <v>99</v>
      </c>
      <c r="F37" s="19"/>
      <c r="G37" s="19" t="s">
        <v>100</v>
      </c>
      <c r="H37" s="17">
        <v>30</v>
      </c>
      <c r="I37" s="17">
        <v>9</v>
      </c>
      <c r="J37" s="17">
        <f t="shared" si="0"/>
        <v>39</v>
      </c>
      <c r="K37" s="37"/>
    </row>
    <row r="38" spans="1:11" ht="63" x14ac:dyDescent="0.25">
      <c r="A38" s="15">
        <v>7</v>
      </c>
      <c r="B38" s="15">
        <v>28</v>
      </c>
      <c r="C38" s="19" t="s">
        <v>300</v>
      </c>
      <c r="D38" s="18" t="s">
        <v>101</v>
      </c>
      <c r="E38" s="19" t="s">
        <v>102</v>
      </c>
      <c r="F38" s="19"/>
      <c r="G38" s="19" t="s">
        <v>57</v>
      </c>
      <c r="H38" s="17">
        <v>15</v>
      </c>
      <c r="I38" s="17">
        <v>4</v>
      </c>
      <c r="J38" s="17">
        <f t="shared" si="0"/>
        <v>19</v>
      </c>
      <c r="K38" s="37"/>
    </row>
    <row r="39" spans="1:11" s="38" customFormat="1" ht="53.25" customHeight="1" x14ac:dyDescent="0.25">
      <c r="A39" s="15">
        <v>8</v>
      </c>
      <c r="B39" s="15">
        <v>29</v>
      </c>
      <c r="C39" s="19" t="s">
        <v>301</v>
      </c>
      <c r="D39" s="18" t="s">
        <v>103</v>
      </c>
      <c r="E39" s="19" t="s">
        <v>104</v>
      </c>
      <c r="F39" s="19"/>
      <c r="G39" s="19" t="s">
        <v>57</v>
      </c>
      <c r="H39" s="17">
        <v>15</v>
      </c>
      <c r="I39" s="17">
        <v>4</v>
      </c>
      <c r="J39" s="17">
        <f t="shared" si="0"/>
        <v>19</v>
      </c>
      <c r="K39" s="37"/>
    </row>
    <row r="40" spans="1:11" ht="63" x14ac:dyDescent="0.25">
      <c r="A40" s="15">
        <v>9</v>
      </c>
      <c r="B40" s="15">
        <v>30</v>
      </c>
      <c r="C40" s="19" t="s">
        <v>302</v>
      </c>
      <c r="D40" s="18" t="s">
        <v>105</v>
      </c>
      <c r="E40" s="19" t="s">
        <v>303</v>
      </c>
      <c r="F40" s="19"/>
      <c r="G40" s="19" t="s">
        <v>106</v>
      </c>
      <c r="H40" s="17">
        <v>4000</v>
      </c>
      <c r="I40" s="17">
        <v>1200</v>
      </c>
      <c r="J40" s="17">
        <f t="shared" si="0"/>
        <v>5200</v>
      </c>
      <c r="K40" s="37"/>
    </row>
    <row r="41" spans="1:11" ht="50.25" customHeight="1" x14ac:dyDescent="0.25">
      <c r="A41" s="15">
        <v>10</v>
      </c>
      <c r="B41" s="15">
        <v>31</v>
      </c>
      <c r="C41" s="19" t="s">
        <v>304</v>
      </c>
      <c r="D41" s="18" t="s">
        <v>107</v>
      </c>
      <c r="E41" s="19" t="s">
        <v>108</v>
      </c>
      <c r="F41" s="19"/>
      <c r="G41" s="19" t="s">
        <v>109</v>
      </c>
      <c r="H41" s="17">
        <v>700</v>
      </c>
      <c r="I41" s="17">
        <v>210</v>
      </c>
      <c r="J41" s="17">
        <f t="shared" si="0"/>
        <v>910</v>
      </c>
      <c r="K41" s="37"/>
    </row>
    <row r="42" spans="1:11" ht="49.5" customHeight="1" x14ac:dyDescent="0.25">
      <c r="A42" s="15">
        <v>11</v>
      </c>
      <c r="B42" s="15">
        <v>32</v>
      </c>
      <c r="C42" s="19" t="s">
        <v>305</v>
      </c>
      <c r="D42" s="18" t="s">
        <v>110</v>
      </c>
      <c r="E42" s="15" t="s">
        <v>111</v>
      </c>
      <c r="F42" s="15"/>
      <c r="G42" s="19" t="s">
        <v>109</v>
      </c>
      <c r="H42" s="17">
        <v>1300</v>
      </c>
      <c r="I42" s="17">
        <v>390</v>
      </c>
      <c r="J42" s="17">
        <f t="shared" si="0"/>
        <v>1690</v>
      </c>
      <c r="K42" s="37"/>
    </row>
    <row r="43" spans="1:11" ht="53.25" customHeight="1" x14ac:dyDescent="0.25">
      <c r="A43" s="15">
        <v>12</v>
      </c>
      <c r="B43" s="15">
        <v>33</v>
      </c>
      <c r="C43" s="19" t="s">
        <v>306</v>
      </c>
      <c r="D43" s="18" t="s">
        <v>112</v>
      </c>
      <c r="E43" s="19" t="s">
        <v>113</v>
      </c>
      <c r="F43" s="19"/>
      <c r="G43" s="19" t="s">
        <v>59</v>
      </c>
      <c r="H43" s="17">
        <v>1</v>
      </c>
      <c r="I43" s="17">
        <v>0</v>
      </c>
      <c r="J43" s="17">
        <f t="shared" si="0"/>
        <v>1</v>
      </c>
      <c r="K43" s="37"/>
    </row>
    <row r="44" spans="1:11" ht="69" customHeight="1" x14ac:dyDescent="0.25">
      <c r="A44" s="15">
        <v>13</v>
      </c>
      <c r="B44" s="15">
        <v>34</v>
      </c>
      <c r="C44" s="19" t="s">
        <v>307</v>
      </c>
      <c r="D44" s="18" t="s">
        <v>114</v>
      </c>
      <c r="E44" s="19" t="s">
        <v>115</v>
      </c>
      <c r="F44" s="19"/>
      <c r="G44" s="19" t="s">
        <v>116</v>
      </c>
      <c r="H44" s="17">
        <v>40</v>
      </c>
      <c r="I44" s="17">
        <v>0</v>
      </c>
      <c r="J44" s="17">
        <f t="shared" si="0"/>
        <v>40</v>
      </c>
      <c r="K44" s="37"/>
    </row>
    <row r="45" spans="1:11" ht="63" x14ac:dyDescent="0.25">
      <c r="A45" s="15">
        <v>14</v>
      </c>
      <c r="B45" s="15">
        <v>35</v>
      </c>
      <c r="C45" s="19" t="s">
        <v>308</v>
      </c>
      <c r="D45" s="18" t="s">
        <v>117</v>
      </c>
      <c r="E45" s="19" t="s">
        <v>118</v>
      </c>
      <c r="F45" s="19"/>
      <c r="G45" s="19" t="s">
        <v>116</v>
      </c>
      <c r="H45" s="21">
        <v>280</v>
      </c>
      <c r="I45" s="17">
        <v>80</v>
      </c>
      <c r="J45" s="17">
        <f t="shared" si="0"/>
        <v>360</v>
      </c>
      <c r="K45" s="37"/>
    </row>
    <row r="46" spans="1:11" ht="101.25" customHeight="1" x14ac:dyDescent="0.25">
      <c r="A46" s="15">
        <v>15</v>
      </c>
      <c r="B46" s="15">
        <v>36</v>
      </c>
      <c r="C46" s="19" t="s">
        <v>309</v>
      </c>
      <c r="D46" s="18" t="s">
        <v>119</v>
      </c>
      <c r="E46" s="19" t="s">
        <v>120</v>
      </c>
      <c r="F46" s="19"/>
      <c r="G46" s="19" t="s">
        <v>116</v>
      </c>
      <c r="H46" s="17">
        <v>20</v>
      </c>
      <c r="I46" s="17">
        <v>0</v>
      </c>
      <c r="J46" s="17">
        <f t="shared" si="0"/>
        <v>20</v>
      </c>
      <c r="K46" s="37"/>
    </row>
    <row r="47" spans="1:11" ht="98.25" customHeight="1" x14ac:dyDescent="0.25">
      <c r="A47" s="15">
        <v>16</v>
      </c>
      <c r="B47" s="15">
        <v>37</v>
      </c>
      <c r="C47" s="19" t="s">
        <v>310</v>
      </c>
      <c r="D47" s="18" t="s">
        <v>121</v>
      </c>
      <c r="E47" s="19" t="s">
        <v>122</v>
      </c>
      <c r="F47" s="19"/>
      <c r="G47" s="19" t="s">
        <v>116</v>
      </c>
      <c r="H47" s="17">
        <v>40</v>
      </c>
      <c r="I47" s="17">
        <v>0</v>
      </c>
      <c r="J47" s="17">
        <f t="shared" si="0"/>
        <v>40</v>
      </c>
      <c r="K47" s="37"/>
    </row>
    <row r="48" spans="1:11" ht="114.75" customHeight="1" x14ac:dyDescent="0.25">
      <c r="A48" s="15">
        <v>17</v>
      </c>
      <c r="B48" s="15">
        <v>38</v>
      </c>
      <c r="C48" s="19" t="s">
        <v>311</v>
      </c>
      <c r="D48" s="18" t="s">
        <v>123</v>
      </c>
      <c r="E48" s="19" t="s">
        <v>124</v>
      </c>
      <c r="F48" s="19"/>
      <c r="G48" s="19" t="s">
        <v>116</v>
      </c>
      <c r="H48" s="17">
        <v>480</v>
      </c>
      <c r="I48" s="17">
        <v>140</v>
      </c>
      <c r="J48" s="17">
        <f t="shared" si="0"/>
        <v>620</v>
      </c>
      <c r="K48" s="37"/>
    </row>
    <row r="49" spans="1:11" ht="99" customHeight="1" x14ac:dyDescent="0.25">
      <c r="A49" s="15">
        <v>18</v>
      </c>
      <c r="B49" s="15">
        <v>39</v>
      </c>
      <c r="C49" s="19" t="s">
        <v>312</v>
      </c>
      <c r="D49" s="18" t="s">
        <v>125</v>
      </c>
      <c r="E49" s="19" t="s">
        <v>126</v>
      </c>
      <c r="F49" s="19"/>
      <c r="G49" s="19" t="s">
        <v>116</v>
      </c>
      <c r="H49" s="17">
        <v>260</v>
      </c>
      <c r="I49" s="17">
        <v>60</v>
      </c>
      <c r="J49" s="17">
        <f t="shared" si="0"/>
        <v>320</v>
      </c>
      <c r="K49" s="37"/>
    </row>
    <row r="50" spans="1:11" ht="51" customHeight="1" x14ac:dyDescent="0.25">
      <c r="A50" s="15">
        <v>19</v>
      </c>
      <c r="B50" s="15">
        <v>40</v>
      </c>
      <c r="C50" s="19" t="s">
        <v>313</v>
      </c>
      <c r="D50" s="15" t="s">
        <v>127</v>
      </c>
      <c r="E50" s="18" t="s">
        <v>128</v>
      </c>
      <c r="F50" s="19" t="s">
        <v>129</v>
      </c>
      <c r="G50" s="19" t="s">
        <v>59</v>
      </c>
      <c r="H50" s="17">
        <v>90</v>
      </c>
      <c r="I50" s="17">
        <v>27</v>
      </c>
      <c r="J50" s="17">
        <f t="shared" si="0"/>
        <v>117</v>
      </c>
      <c r="K50" s="37"/>
    </row>
    <row r="51" spans="1:11" ht="63" x14ac:dyDescent="0.25">
      <c r="A51" s="15">
        <v>20</v>
      </c>
      <c r="B51" s="15">
        <v>41</v>
      </c>
      <c r="C51" s="19" t="s">
        <v>314</v>
      </c>
      <c r="D51" s="15" t="s">
        <v>127</v>
      </c>
      <c r="E51" s="18" t="s">
        <v>315</v>
      </c>
      <c r="F51" s="19"/>
      <c r="G51" s="19" t="s">
        <v>59</v>
      </c>
      <c r="H51" s="17">
        <v>40</v>
      </c>
      <c r="I51" s="17">
        <v>12</v>
      </c>
      <c r="J51" s="17">
        <v>52</v>
      </c>
      <c r="K51" s="37"/>
    </row>
    <row r="52" spans="1:11" ht="15.75" x14ac:dyDescent="0.25">
      <c r="A52" s="15">
        <v>21</v>
      </c>
      <c r="B52" s="15">
        <v>42</v>
      </c>
      <c r="C52" s="19" t="s">
        <v>316</v>
      </c>
      <c r="D52" s="27" t="s">
        <v>7</v>
      </c>
      <c r="E52" s="27" t="s">
        <v>43</v>
      </c>
      <c r="F52" s="43"/>
      <c r="G52" s="18" t="s">
        <v>6</v>
      </c>
      <c r="H52" s="28">
        <v>5500</v>
      </c>
      <c r="I52" s="28">
        <v>1650</v>
      </c>
      <c r="J52" s="28">
        <f>H52+I52</f>
        <v>7150</v>
      </c>
      <c r="K52" s="39"/>
    </row>
    <row r="53" spans="1:11" s="32" customFormat="1" ht="36" customHeight="1" x14ac:dyDescent="0.25">
      <c r="A53" s="15">
        <v>22</v>
      </c>
      <c r="B53" s="15">
        <v>43</v>
      </c>
      <c r="C53" s="19" t="s">
        <v>317</v>
      </c>
      <c r="D53" s="15" t="s">
        <v>130</v>
      </c>
      <c r="E53" s="15" t="s">
        <v>131</v>
      </c>
      <c r="F53" s="15"/>
      <c r="G53" s="15" t="s">
        <v>4</v>
      </c>
      <c r="H53" s="17">
        <v>3</v>
      </c>
      <c r="I53" s="17">
        <v>0</v>
      </c>
      <c r="J53" s="17">
        <f t="shared" si="0"/>
        <v>3</v>
      </c>
      <c r="K53" s="37"/>
    </row>
    <row r="54" spans="1:11" s="32" customFormat="1" ht="36" customHeight="1" x14ac:dyDescent="0.25">
      <c r="A54" s="15">
        <v>23</v>
      </c>
      <c r="B54" s="15">
        <v>44</v>
      </c>
      <c r="C54" s="19" t="s">
        <v>318</v>
      </c>
      <c r="D54" s="15" t="s">
        <v>132</v>
      </c>
      <c r="E54" s="15" t="s">
        <v>133</v>
      </c>
      <c r="F54" s="15"/>
      <c r="G54" s="15" t="s">
        <v>4</v>
      </c>
      <c r="H54" s="17">
        <v>5</v>
      </c>
      <c r="I54" s="17">
        <v>1</v>
      </c>
      <c r="J54" s="17">
        <f t="shared" si="0"/>
        <v>6</v>
      </c>
      <c r="K54" s="37"/>
    </row>
    <row r="55" spans="1:11" s="32" customFormat="1" ht="24" customHeight="1" x14ac:dyDescent="0.25">
      <c r="A55" s="15">
        <v>24</v>
      </c>
      <c r="B55" s="15">
        <v>45</v>
      </c>
      <c r="C55" s="19" t="s">
        <v>319</v>
      </c>
      <c r="D55" s="15" t="s">
        <v>134</v>
      </c>
      <c r="E55" s="15" t="s">
        <v>135</v>
      </c>
      <c r="F55" s="15"/>
      <c r="G55" s="15" t="s">
        <v>4</v>
      </c>
      <c r="H55" s="17">
        <v>8</v>
      </c>
      <c r="I55" s="17">
        <v>2</v>
      </c>
      <c r="J55" s="17">
        <f t="shared" si="0"/>
        <v>10</v>
      </c>
      <c r="K55" s="37"/>
    </row>
    <row r="56" spans="1:11" s="32" customFormat="1" ht="36" customHeight="1" x14ac:dyDescent="0.25">
      <c r="A56" s="15">
        <v>25</v>
      </c>
      <c r="B56" s="15">
        <v>46</v>
      </c>
      <c r="C56" s="19" t="s">
        <v>320</v>
      </c>
      <c r="D56" s="15" t="s">
        <v>136</v>
      </c>
      <c r="E56" s="15" t="s">
        <v>137</v>
      </c>
      <c r="F56" s="15"/>
      <c r="G56" s="15" t="s">
        <v>4</v>
      </c>
      <c r="H56" s="17">
        <v>1</v>
      </c>
      <c r="I56" s="17">
        <v>0</v>
      </c>
      <c r="J56" s="17">
        <f t="shared" si="0"/>
        <v>1</v>
      </c>
      <c r="K56" s="37"/>
    </row>
    <row r="57" spans="1:11" s="32" customFormat="1" ht="36" customHeight="1" x14ac:dyDescent="0.25">
      <c r="A57" s="15">
        <v>26</v>
      </c>
      <c r="B57" s="15">
        <v>47</v>
      </c>
      <c r="C57" s="19" t="s">
        <v>321</v>
      </c>
      <c r="D57" s="15" t="s">
        <v>138</v>
      </c>
      <c r="E57" s="15" t="s">
        <v>139</v>
      </c>
      <c r="F57" s="15"/>
      <c r="G57" s="15" t="s">
        <v>4</v>
      </c>
      <c r="H57" s="17">
        <v>1</v>
      </c>
      <c r="I57" s="17">
        <v>0</v>
      </c>
      <c r="J57" s="17">
        <f t="shared" si="0"/>
        <v>1</v>
      </c>
      <c r="K57" s="37"/>
    </row>
    <row r="58" spans="1:11" s="32" customFormat="1" ht="36" customHeight="1" x14ac:dyDescent="0.25">
      <c r="A58" s="15">
        <v>27</v>
      </c>
      <c r="B58" s="15">
        <v>48</v>
      </c>
      <c r="C58" s="19" t="s">
        <v>322</v>
      </c>
      <c r="D58" s="15" t="s">
        <v>140</v>
      </c>
      <c r="E58" s="15" t="s">
        <v>141</v>
      </c>
      <c r="F58" s="15"/>
      <c r="G58" s="15" t="s">
        <v>4</v>
      </c>
      <c r="H58" s="17">
        <v>2</v>
      </c>
      <c r="I58" s="17">
        <v>0</v>
      </c>
      <c r="J58" s="17">
        <f t="shared" si="0"/>
        <v>2</v>
      </c>
      <c r="K58" s="37"/>
    </row>
    <row r="59" spans="1:11" s="32" customFormat="1" ht="36" customHeight="1" x14ac:dyDescent="0.25">
      <c r="A59" s="15">
        <v>28</v>
      </c>
      <c r="B59" s="15">
        <v>49</v>
      </c>
      <c r="C59" s="19" t="s">
        <v>323</v>
      </c>
      <c r="D59" s="15" t="s">
        <v>142</v>
      </c>
      <c r="E59" s="15" t="s">
        <v>143</v>
      </c>
      <c r="F59" s="15"/>
      <c r="G59" s="15" t="s">
        <v>4</v>
      </c>
      <c r="H59" s="17">
        <v>8</v>
      </c>
      <c r="I59" s="17">
        <v>2</v>
      </c>
      <c r="J59" s="17">
        <f t="shared" si="0"/>
        <v>10</v>
      </c>
      <c r="K59" s="37"/>
    </row>
    <row r="60" spans="1:11" s="32" customFormat="1" ht="36" customHeight="1" x14ac:dyDescent="0.25">
      <c r="A60" s="15">
        <v>29</v>
      </c>
      <c r="B60" s="15">
        <v>50</v>
      </c>
      <c r="C60" s="19" t="s">
        <v>324</v>
      </c>
      <c r="D60" s="15" t="s">
        <v>144</v>
      </c>
      <c r="E60" s="15" t="s">
        <v>145</v>
      </c>
      <c r="F60" s="15"/>
      <c r="G60" s="15" t="s">
        <v>4</v>
      </c>
      <c r="H60" s="17">
        <v>7</v>
      </c>
      <c r="I60" s="17">
        <v>2</v>
      </c>
      <c r="J60" s="17">
        <f t="shared" si="0"/>
        <v>9</v>
      </c>
      <c r="K60" s="37"/>
    </row>
    <row r="61" spans="1:11" s="32" customFormat="1" ht="36" customHeight="1" x14ac:dyDescent="0.25">
      <c r="A61" s="15">
        <v>30</v>
      </c>
      <c r="B61" s="15">
        <v>51</v>
      </c>
      <c r="C61" s="19" t="s">
        <v>325</v>
      </c>
      <c r="D61" s="15" t="s">
        <v>146</v>
      </c>
      <c r="E61" s="15" t="s">
        <v>147</v>
      </c>
      <c r="F61" s="15"/>
      <c r="G61" s="15" t="s">
        <v>4</v>
      </c>
      <c r="H61" s="17">
        <v>4</v>
      </c>
      <c r="I61" s="17">
        <v>1</v>
      </c>
      <c r="J61" s="17">
        <f t="shared" si="0"/>
        <v>5</v>
      </c>
      <c r="K61" s="37"/>
    </row>
    <row r="62" spans="1:11" s="32" customFormat="1" ht="36" customHeight="1" x14ac:dyDescent="0.25">
      <c r="A62" s="15">
        <v>31</v>
      </c>
      <c r="B62" s="15">
        <v>52</v>
      </c>
      <c r="C62" s="19" t="s">
        <v>326</v>
      </c>
      <c r="D62" s="15" t="s">
        <v>148</v>
      </c>
      <c r="E62" s="15" t="s">
        <v>149</v>
      </c>
      <c r="F62" s="15"/>
      <c r="G62" s="15" t="s">
        <v>4</v>
      </c>
      <c r="H62" s="17">
        <v>2</v>
      </c>
      <c r="I62" s="17">
        <v>0</v>
      </c>
      <c r="J62" s="17">
        <f t="shared" si="0"/>
        <v>2</v>
      </c>
      <c r="K62" s="37"/>
    </row>
    <row r="63" spans="1:11" s="32" customFormat="1" ht="52.5" customHeight="1" x14ac:dyDescent="0.25">
      <c r="A63" s="15">
        <v>32</v>
      </c>
      <c r="B63" s="15">
        <v>53</v>
      </c>
      <c r="C63" s="19" t="s">
        <v>327</v>
      </c>
      <c r="D63" s="15" t="s">
        <v>150</v>
      </c>
      <c r="E63" s="15" t="s">
        <v>399</v>
      </c>
      <c r="F63" s="15"/>
      <c r="G63" s="15" t="s">
        <v>4</v>
      </c>
      <c r="H63" s="17">
        <v>10</v>
      </c>
      <c r="I63" s="17">
        <v>3</v>
      </c>
      <c r="J63" s="17">
        <f t="shared" si="0"/>
        <v>13</v>
      </c>
      <c r="K63" s="37"/>
    </row>
    <row r="64" spans="1:11" s="32" customFormat="1" ht="36" customHeight="1" x14ac:dyDescent="0.25">
      <c r="A64" s="15">
        <v>33</v>
      </c>
      <c r="B64" s="15">
        <v>54</v>
      </c>
      <c r="C64" s="19" t="s">
        <v>328</v>
      </c>
      <c r="D64" s="22" t="s">
        <v>151</v>
      </c>
      <c r="E64" s="15" t="s">
        <v>152</v>
      </c>
      <c r="F64" s="23"/>
      <c r="G64" s="23" t="s">
        <v>4</v>
      </c>
      <c r="H64" s="24">
        <v>1</v>
      </c>
      <c r="I64" s="24">
        <v>0</v>
      </c>
      <c r="J64" s="24">
        <f t="shared" si="0"/>
        <v>1</v>
      </c>
      <c r="K64" s="39"/>
    </row>
    <row r="65" spans="1:11" s="32" customFormat="1" ht="36" customHeight="1" x14ac:dyDescent="0.25">
      <c r="A65" s="15">
        <v>34</v>
      </c>
      <c r="B65" s="15">
        <v>55</v>
      </c>
      <c r="C65" s="19" t="s">
        <v>329</v>
      </c>
      <c r="D65" s="22" t="s">
        <v>153</v>
      </c>
      <c r="E65" s="15" t="s">
        <v>154</v>
      </c>
      <c r="F65" s="23"/>
      <c r="G65" s="23" t="s">
        <v>4</v>
      </c>
      <c r="H65" s="24">
        <v>1</v>
      </c>
      <c r="I65" s="24">
        <v>0</v>
      </c>
      <c r="J65" s="24">
        <f t="shared" si="0"/>
        <v>1</v>
      </c>
      <c r="K65" s="39"/>
    </row>
    <row r="66" spans="1:11" s="32" customFormat="1" ht="36" customHeight="1" x14ac:dyDescent="0.25">
      <c r="A66" s="15">
        <v>35</v>
      </c>
      <c r="B66" s="15">
        <v>56</v>
      </c>
      <c r="C66" s="19" t="s">
        <v>330</v>
      </c>
      <c r="D66" s="22" t="s">
        <v>155</v>
      </c>
      <c r="E66" s="15" t="s">
        <v>156</v>
      </c>
      <c r="F66" s="23"/>
      <c r="G66" s="23" t="s">
        <v>4</v>
      </c>
      <c r="H66" s="24">
        <v>1</v>
      </c>
      <c r="I66" s="24">
        <v>0</v>
      </c>
      <c r="J66" s="24">
        <f t="shared" si="0"/>
        <v>1</v>
      </c>
      <c r="K66" s="39"/>
    </row>
    <row r="67" spans="1:11" s="32" customFormat="1" ht="36" customHeight="1" x14ac:dyDescent="0.25">
      <c r="A67" s="15">
        <v>36</v>
      </c>
      <c r="B67" s="15">
        <v>57</v>
      </c>
      <c r="C67" s="19" t="s">
        <v>331</v>
      </c>
      <c r="D67" s="22" t="s">
        <v>157</v>
      </c>
      <c r="E67" s="15" t="s">
        <v>158</v>
      </c>
      <c r="F67" s="23"/>
      <c r="G67" s="23" t="s">
        <v>4</v>
      </c>
      <c r="H67" s="24">
        <v>1</v>
      </c>
      <c r="I67" s="24">
        <v>0</v>
      </c>
      <c r="J67" s="24">
        <f t="shared" si="0"/>
        <v>1</v>
      </c>
      <c r="K67" s="39"/>
    </row>
    <row r="68" spans="1:11" s="32" customFormat="1" ht="36" customHeight="1" x14ac:dyDescent="0.25">
      <c r="A68" s="15">
        <v>37</v>
      </c>
      <c r="B68" s="15">
        <v>58</v>
      </c>
      <c r="C68" s="19" t="s">
        <v>332</v>
      </c>
      <c r="D68" s="22" t="s">
        <v>159</v>
      </c>
      <c r="E68" s="15" t="s">
        <v>160</v>
      </c>
      <c r="F68" s="23"/>
      <c r="G68" s="23" t="s">
        <v>4</v>
      </c>
      <c r="H68" s="24">
        <v>1</v>
      </c>
      <c r="I68" s="24">
        <v>0</v>
      </c>
      <c r="J68" s="24">
        <f t="shared" si="0"/>
        <v>1</v>
      </c>
      <c r="K68" s="39"/>
    </row>
    <row r="69" spans="1:11" s="32" customFormat="1" ht="36" customHeight="1" x14ac:dyDescent="0.25">
      <c r="A69" s="15">
        <v>38</v>
      </c>
      <c r="B69" s="15">
        <v>59</v>
      </c>
      <c r="C69" s="19" t="s">
        <v>333</v>
      </c>
      <c r="D69" s="22" t="s">
        <v>161</v>
      </c>
      <c r="E69" s="15" t="s">
        <v>162</v>
      </c>
      <c r="F69" s="23"/>
      <c r="G69" s="23" t="s">
        <v>4</v>
      </c>
      <c r="H69" s="24">
        <v>1</v>
      </c>
      <c r="I69" s="24">
        <v>0</v>
      </c>
      <c r="J69" s="24">
        <f t="shared" si="0"/>
        <v>1</v>
      </c>
      <c r="K69" s="39"/>
    </row>
    <row r="70" spans="1:11" s="32" customFormat="1" ht="36" customHeight="1" x14ac:dyDescent="0.25">
      <c r="A70" s="15">
        <v>39</v>
      </c>
      <c r="B70" s="15">
        <v>60</v>
      </c>
      <c r="C70" s="19" t="s">
        <v>334</v>
      </c>
      <c r="D70" s="22" t="s">
        <v>163</v>
      </c>
      <c r="E70" s="15" t="s">
        <v>164</v>
      </c>
      <c r="F70" s="23"/>
      <c r="G70" s="23" t="s">
        <v>4</v>
      </c>
      <c r="H70" s="24">
        <v>1</v>
      </c>
      <c r="I70" s="24">
        <v>0</v>
      </c>
      <c r="J70" s="24">
        <f t="shared" si="0"/>
        <v>1</v>
      </c>
      <c r="K70" s="39"/>
    </row>
    <row r="71" spans="1:11" s="32" customFormat="1" ht="36" customHeight="1" x14ac:dyDescent="0.25">
      <c r="A71" s="15">
        <v>40</v>
      </c>
      <c r="B71" s="15">
        <v>61</v>
      </c>
      <c r="C71" s="19" t="s">
        <v>335</v>
      </c>
      <c r="D71" s="22" t="s">
        <v>165</v>
      </c>
      <c r="E71" s="15" t="s">
        <v>166</v>
      </c>
      <c r="F71" s="23"/>
      <c r="G71" s="23" t="s">
        <v>4</v>
      </c>
      <c r="H71" s="24">
        <v>1</v>
      </c>
      <c r="I71" s="24">
        <v>0</v>
      </c>
      <c r="J71" s="24">
        <f t="shared" si="0"/>
        <v>1</v>
      </c>
      <c r="K71" s="39"/>
    </row>
    <row r="72" spans="1:11" s="32" customFormat="1" ht="36" customHeight="1" x14ac:dyDescent="0.25">
      <c r="A72" s="15">
        <v>41</v>
      </c>
      <c r="B72" s="15">
        <v>62</v>
      </c>
      <c r="C72" s="19" t="s">
        <v>336</v>
      </c>
      <c r="D72" s="22" t="s">
        <v>167</v>
      </c>
      <c r="E72" s="15" t="s">
        <v>168</v>
      </c>
      <c r="F72" s="23"/>
      <c r="G72" s="23" t="s">
        <v>4</v>
      </c>
      <c r="H72" s="24">
        <v>1</v>
      </c>
      <c r="I72" s="24">
        <v>0</v>
      </c>
      <c r="J72" s="24">
        <f t="shared" si="0"/>
        <v>1</v>
      </c>
      <c r="K72" s="39"/>
    </row>
    <row r="73" spans="1:11" s="32" customFormat="1" ht="36" customHeight="1" x14ac:dyDescent="0.25">
      <c r="A73" s="15">
        <v>42</v>
      </c>
      <c r="B73" s="15">
        <v>63</v>
      </c>
      <c r="C73" s="19" t="s">
        <v>337</v>
      </c>
      <c r="D73" s="22" t="s">
        <v>169</v>
      </c>
      <c r="E73" s="15" t="s">
        <v>170</v>
      </c>
      <c r="F73" s="23"/>
      <c r="G73" s="23" t="s">
        <v>4</v>
      </c>
      <c r="H73" s="24">
        <v>1</v>
      </c>
      <c r="I73" s="24">
        <v>0</v>
      </c>
      <c r="J73" s="24">
        <f t="shared" si="0"/>
        <v>1</v>
      </c>
      <c r="K73" s="39"/>
    </row>
    <row r="74" spans="1:11" s="32" customFormat="1" ht="36" customHeight="1" x14ac:dyDescent="0.25">
      <c r="A74" s="15">
        <v>43</v>
      </c>
      <c r="B74" s="15">
        <v>64</v>
      </c>
      <c r="C74" s="19" t="s">
        <v>338</v>
      </c>
      <c r="D74" s="22" t="s">
        <v>171</v>
      </c>
      <c r="E74" s="15" t="s">
        <v>172</v>
      </c>
      <c r="F74" s="23"/>
      <c r="G74" s="23" t="s">
        <v>4</v>
      </c>
      <c r="H74" s="24">
        <v>1</v>
      </c>
      <c r="I74" s="24">
        <v>0</v>
      </c>
      <c r="J74" s="24">
        <f t="shared" ref="J74:J104" si="1">H74+I74</f>
        <v>1</v>
      </c>
      <c r="K74" s="39"/>
    </row>
    <row r="75" spans="1:11" s="32" customFormat="1" ht="36" customHeight="1" x14ac:dyDescent="0.25">
      <c r="A75" s="15">
        <v>44</v>
      </c>
      <c r="B75" s="15">
        <v>65</v>
      </c>
      <c r="C75" s="19" t="s">
        <v>339</v>
      </c>
      <c r="D75" s="22" t="s">
        <v>173</v>
      </c>
      <c r="E75" s="15" t="s">
        <v>174</v>
      </c>
      <c r="F75" s="23"/>
      <c r="G75" s="23" t="s">
        <v>4</v>
      </c>
      <c r="H75" s="24">
        <v>1</v>
      </c>
      <c r="I75" s="24">
        <v>0</v>
      </c>
      <c r="J75" s="24">
        <f t="shared" si="1"/>
        <v>1</v>
      </c>
      <c r="K75" s="39"/>
    </row>
    <row r="76" spans="1:11" s="32" customFormat="1" ht="36" customHeight="1" x14ac:dyDescent="0.25">
      <c r="A76" s="15">
        <v>45</v>
      </c>
      <c r="B76" s="15">
        <v>66</v>
      </c>
      <c r="C76" s="19" t="s">
        <v>340</v>
      </c>
      <c r="D76" s="22" t="s">
        <v>175</v>
      </c>
      <c r="E76" s="15" t="s">
        <v>176</v>
      </c>
      <c r="F76" s="23"/>
      <c r="G76" s="23" t="s">
        <v>4</v>
      </c>
      <c r="H76" s="24">
        <v>1</v>
      </c>
      <c r="I76" s="24">
        <v>0</v>
      </c>
      <c r="J76" s="24">
        <f t="shared" si="1"/>
        <v>1</v>
      </c>
      <c r="K76" s="39"/>
    </row>
    <row r="77" spans="1:11" s="32" customFormat="1" ht="36" customHeight="1" x14ac:dyDescent="0.25">
      <c r="A77" s="15">
        <v>46</v>
      </c>
      <c r="B77" s="15">
        <v>67</v>
      </c>
      <c r="C77" s="19" t="s">
        <v>341</v>
      </c>
      <c r="D77" s="22" t="s">
        <v>177</v>
      </c>
      <c r="E77" s="15" t="s">
        <v>178</v>
      </c>
      <c r="F77" s="23"/>
      <c r="G77" s="23" t="s">
        <v>4</v>
      </c>
      <c r="H77" s="24">
        <v>1</v>
      </c>
      <c r="I77" s="24">
        <v>0</v>
      </c>
      <c r="J77" s="24">
        <f t="shared" si="1"/>
        <v>1</v>
      </c>
      <c r="K77" s="39"/>
    </row>
    <row r="78" spans="1:11" s="32" customFormat="1" ht="36" customHeight="1" x14ac:dyDescent="0.25">
      <c r="A78" s="15">
        <v>47</v>
      </c>
      <c r="B78" s="15">
        <v>68</v>
      </c>
      <c r="C78" s="19" t="s">
        <v>342</v>
      </c>
      <c r="D78" s="22" t="s">
        <v>179</v>
      </c>
      <c r="E78" s="15" t="s">
        <v>180</v>
      </c>
      <c r="F78" s="23"/>
      <c r="G78" s="23" t="s">
        <v>4</v>
      </c>
      <c r="H78" s="24">
        <v>1</v>
      </c>
      <c r="I78" s="24">
        <v>0</v>
      </c>
      <c r="J78" s="24">
        <f t="shared" si="1"/>
        <v>1</v>
      </c>
      <c r="K78" s="39"/>
    </row>
    <row r="79" spans="1:11" s="32" customFormat="1" ht="36" customHeight="1" x14ac:dyDescent="0.25">
      <c r="A79" s="15">
        <v>48</v>
      </c>
      <c r="B79" s="15">
        <v>69</v>
      </c>
      <c r="C79" s="19" t="s">
        <v>343</v>
      </c>
      <c r="D79" s="25" t="s">
        <v>181</v>
      </c>
      <c r="E79" s="15" t="s">
        <v>182</v>
      </c>
      <c r="F79" s="23"/>
      <c r="G79" s="23" t="s">
        <v>4</v>
      </c>
      <c r="H79" s="24">
        <v>1</v>
      </c>
      <c r="I79" s="24">
        <v>0</v>
      </c>
      <c r="J79" s="24">
        <f t="shared" si="1"/>
        <v>1</v>
      </c>
      <c r="K79" s="39"/>
    </row>
    <row r="80" spans="1:11" s="32" customFormat="1" ht="36" customHeight="1" x14ac:dyDescent="0.25">
      <c r="A80" s="15">
        <v>49</v>
      </c>
      <c r="B80" s="15">
        <v>70</v>
      </c>
      <c r="C80" s="19" t="s">
        <v>344</v>
      </c>
      <c r="D80" s="15" t="s">
        <v>183</v>
      </c>
      <c r="E80" s="51" t="s">
        <v>184</v>
      </c>
      <c r="F80" s="23"/>
      <c r="G80" s="23" t="s">
        <v>4</v>
      </c>
      <c r="H80" s="24">
        <v>1</v>
      </c>
      <c r="I80" s="24">
        <v>0</v>
      </c>
      <c r="J80" s="24">
        <f t="shared" si="1"/>
        <v>1</v>
      </c>
      <c r="K80" s="39"/>
    </row>
    <row r="81" spans="1:11" ht="126" customHeight="1" x14ac:dyDescent="0.25">
      <c r="A81" s="15">
        <v>50</v>
      </c>
      <c r="B81" s="15">
        <v>71</v>
      </c>
      <c r="C81" s="23" t="s">
        <v>345</v>
      </c>
      <c r="D81" s="18" t="s">
        <v>346</v>
      </c>
      <c r="E81" s="18" t="s">
        <v>400</v>
      </c>
      <c r="F81" s="44" t="s">
        <v>187</v>
      </c>
      <c r="G81" s="44" t="s">
        <v>57</v>
      </c>
      <c r="H81" s="40">
        <v>170</v>
      </c>
      <c r="I81" s="41">
        <v>51</v>
      </c>
      <c r="J81" s="24">
        <f t="shared" si="1"/>
        <v>221</v>
      </c>
      <c r="K81" s="37"/>
    </row>
    <row r="82" spans="1:11" ht="116.25" customHeight="1" x14ac:dyDescent="0.25">
      <c r="A82" s="15">
        <v>51</v>
      </c>
      <c r="B82" s="15">
        <v>72</v>
      </c>
      <c r="C82" s="23" t="s">
        <v>347</v>
      </c>
      <c r="D82" s="18" t="s">
        <v>188</v>
      </c>
      <c r="E82" s="18" t="s">
        <v>401</v>
      </c>
      <c r="F82" s="44"/>
      <c r="G82" s="44" t="s">
        <v>57</v>
      </c>
      <c r="H82" s="40">
        <v>280</v>
      </c>
      <c r="I82" s="41">
        <v>84</v>
      </c>
      <c r="J82" s="24">
        <f t="shared" si="1"/>
        <v>364</v>
      </c>
      <c r="K82" s="37"/>
    </row>
    <row r="83" spans="1:11" ht="47.25" x14ac:dyDescent="0.25">
      <c r="A83" s="15">
        <v>52</v>
      </c>
      <c r="B83" s="15">
        <v>73</v>
      </c>
      <c r="C83" s="23" t="s">
        <v>348</v>
      </c>
      <c r="D83" s="18" t="s">
        <v>189</v>
      </c>
      <c r="E83" s="18" t="s">
        <v>425</v>
      </c>
      <c r="F83" s="45"/>
      <c r="G83" s="45" t="s">
        <v>190</v>
      </c>
      <c r="H83" s="41">
        <v>150</v>
      </c>
      <c r="I83" s="41">
        <v>45</v>
      </c>
      <c r="J83" s="41">
        <f t="shared" si="1"/>
        <v>195</v>
      </c>
      <c r="K83" s="37"/>
    </row>
    <row r="84" spans="1:11" ht="52.5" customHeight="1" x14ac:dyDescent="0.25">
      <c r="A84" s="15">
        <v>53</v>
      </c>
      <c r="B84" s="15">
        <v>74</v>
      </c>
      <c r="C84" s="23" t="s">
        <v>349</v>
      </c>
      <c r="D84" s="18" t="s">
        <v>350</v>
      </c>
      <c r="E84" s="18" t="s">
        <v>351</v>
      </c>
      <c r="F84" s="26" t="s">
        <v>352</v>
      </c>
      <c r="G84" s="26" t="s">
        <v>190</v>
      </c>
      <c r="H84" s="41">
        <v>500</v>
      </c>
      <c r="I84" s="37">
        <v>150</v>
      </c>
      <c r="J84" s="41">
        <f t="shared" si="1"/>
        <v>650</v>
      </c>
      <c r="K84" s="46"/>
    </row>
    <row r="85" spans="1:11" ht="50.25" customHeight="1" x14ac:dyDescent="0.25">
      <c r="A85" s="15">
        <v>54</v>
      </c>
      <c r="B85" s="15">
        <v>75</v>
      </c>
      <c r="C85" s="23" t="s">
        <v>353</v>
      </c>
      <c r="D85" s="18" t="s">
        <v>354</v>
      </c>
      <c r="E85" s="18" t="s">
        <v>355</v>
      </c>
      <c r="F85" s="26" t="s">
        <v>352</v>
      </c>
      <c r="G85" s="26" t="s">
        <v>190</v>
      </c>
      <c r="H85" s="41">
        <v>10000</v>
      </c>
      <c r="I85" s="17">
        <v>3000</v>
      </c>
      <c r="J85" s="41">
        <f t="shared" si="1"/>
        <v>13000</v>
      </c>
      <c r="K85" s="46"/>
    </row>
    <row r="86" spans="1:11" ht="16.5" customHeight="1" x14ac:dyDescent="0.25">
      <c r="A86" s="15">
        <v>55</v>
      </c>
      <c r="B86" s="15">
        <v>76</v>
      </c>
      <c r="C86" s="23" t="s">
        <v>349</v>
      </c>
      <c r="D86" s="18" t="s">
        <v>191</v>
      </c>
      <c r="E86" s="18" t="s">
        <v>192</v>
      </c>
      <c r="F86" s="45" t="s">
        <v>352</v>
      </c>
      <c r="G86" s="45" t="s">
        <v>5</v>
      </c>
      <c r="H86" s="41">
        <v>6000</v>
      </c>
      <c r="I86" s="41">
        <v>1800</v>
      </c>
      <c r="J86" s="41">
        <f t="shared" si="1"/>
        <v>7800</v>
      </c>
      <c r="K86" s="37"/>
    </row>
    <row r="87" spans="1:11" ht="16.5" customHeight="1" x14ac:dyDescent="0.25">
      <c r="A87" s="15">
        <v>56</v>
      </c>
      <c r="B87" s="15">
        <v>77</v>
      </c>
      <c r="C87" s="23" t="s">
        <v>353</v>
      </c>
      <c r="D87" s="18" t="s">
        <v>193</v>
      </c>
      <c r="E87" s="18" t="s">
        <v>194</v>
      </c>
      <c r="F87" s="45" t="s">
        <v>352</v>
      </c>
      <c r="G87" s="45" t="s">
        <v>5</v>
      </c>
      <c r="H87" s="41">
        <v>1200</v>
      </c>
      <c r="I87" s="41">
        <v>360</v>
      </c>
      <c r="J87" s="41">
        <f t="shared" si="1"/>
        <v>1560</v>
      </c>
      <c r="K87" s="37"/>
    </row>
    <row r="88" spans="1:11" ht="34.5" customHeight="1" x14ac:dyDescent="0.25">
      <c r="A88" s="15">
        <v>57</v>
      </c>
      <c r="B88" s="15">
        <v>78</v>
      </c>
      <c r="C88" s="23" t="s">
        <v>356</v>
      </c>
      <c r="D88" s="18" t="s">
        <v>195</v>
      </c>
      <c r="E88" s="18" t="s">
        <v>196</v>
      </c>
      <c r="F88" s="47"/>
      <c r="G88" s="48" t="s">
        <v>5</v>
      </c>
      <c r="H88" s="41">
        <v>240</v>
      </c>
      <c r="I88" s="41">
        <v>72</v>
      </c>
      <c r="J88" s="41">
        <f t="shared" si="1"/>
        <v>312</v>
      </c>
      <c r="K88" s="37"/>
    </row>
    <row r="89" spans="1:11" ht="50.25" customHeight="1" x14ac:dyDescent="0.25">
      <c r="A89" s="15">
        <v>58</v>
      </c>
      <c r="B89" s="15">
        <v>79</v>
      </c>
      <c r="C89" s="23" t="s">
        <v>357</v>
      </c>
      <c r="D89" s="18" t="s">
        <v>197</v>
      </c>
      <c r="E89" s="18" t="s">
        <v>198</v>
      </c>
      <c r="F89" s="45"/>
      <c r="G89" s="45" t="s">
        <v>199</v>
      </c>
      <c r="H89" s="41">
        <v>4000</v>
      </c>
      <c r="I89" s="41">
        <v>1200</v>
      </c>
      <c r="J89" s="41">
        <f t="shared" si="1"/>
        <v>5200</v>
      </c>
      <c r="K89" s="37"/>
    </row>
    <row r="90" spans="1:11" ht="22.5" customHeight="1" x14ac:dyDescent="0.25">
      <c r="A90" s="15">
        <v>59</v>
      </c>
      <c r="B90" s="15">
        <v>80</v>
      </c>
      <c r="C90" s="23" t="s">
        <v>358</v>
      </c>
      <c r="D90" s="18" t="s">
        <v>200</v>
      </c>
      <c r="E90" s="18" t="s">
        <v>201</v>
      </c>
      <c r="F90" s="45"/>
      <c r="G90" s="45" t="s">
        <v>5</v>
      </c>
      <c r="H90" s="41">
        <v>25</v>
      </c>
      <c r="I90" s="41">
        <v>7</v>
      </c>
      <c r="J90" s="41">
        <f t="shared" si="1"/>
        <v>32</v>
      </c>
      <c r="K90" s="37"/>
    </row>
    <row r="91" spans="1:11" ht="15.75" x14ac:dyDescent="0.25">
      <c r="A91" s="15">
        <v>60</v>
      </c>
      <c r="B91" s="15">
        <v>81</v>
      </c>
      <c r="C91" s="23" t="s">
        <v>359</v>
      </c>
      <c r="D91" s="18" t="s">
        <v>202</v>
      </c>
      <c r="E91" s="18" t="s">
        <v>203</v>
      </c>
      <c r="F91" s="45"/>
      <c r="G91" s="45" t="s">
        <v>204</v>
      </c>
      <c r="H91" s="41">
        <v>350</v>
      </c>
      <c r="I91" s="41">
        <v>105</v>
      </c>
      <c r="J91" s="41">
        <f t="shared" si="1"/>
        <v>455</v>
      </c>
      <c r="K91" s="37"/>
    </row>
    <row r="92" spans="1:11" ht="45.75" customHeight="1" x14ac:dyDescent="0.25">
      <c r="A92" s="15">
        <v>61</v>
      </c>
      <c r="B92" s="15">
        <v>82</v>
      </c>
      <c r="C92" s="23" t="s">
        <v>360</v>
      </c>
      <c r="D92" s="18" t="s">
        <v>205</v>
      </c>
      <c r="E92" s="18" t="s">
        <v>206</v>
      </c>
      <c r="F92" s="45"/>
      <c r="G92" s="45" t="s">
        <v>5</v>
      </c>
      <c r="H92" s="41">
        <v>350</v>
      </c>
      <c r="I92" s="41">
        <v>105</v>
      </c>
      <c r="J92" s="41">
        <f t="shared" si="1"/>
        <v>455</v>
      </c>
      <c r="K92" s="37"/>
    </row>
    <row r="93" spans="1:11" ht="17.25" customHeight="1" x14ac:dyDescent="0.25">
      <c r="A93" s="15">
        <v>62</v>
      </c>
      <c r="B93" s="15">
        <v>83</v>
      </c>
      <c r="C93" s="23" t="s">
        <v>361</v>
      </c>
      <c r="D93" s="18" t="s">
        <v>207</v>
      </c>
      <c r="E93" s="18" t="s">
        <v>208</v>
      </c>
      <c r="F93" s="45"/>
      <c r="G93" s="45" t="s">
        <v>5</v>
      </c>
      <c r="H93" s="41">
        <v>1600</v>
      </c>
      <c r="I93" s="41">
        <v>480</v>
      </c>
      <c r="J93" s="41">
        <f t="shared" si="1"/>
        <v>2080</v>
      </c>
      <c r="K93" s="37"/>
    </row>
    <row r="94" spans="1:11" ht="63" customHeight="1" x14ac:dyDescent="0.25">
      <c r="A94" s="15">
        <v>63</v>
      </c>
      <c r="B94" s="15">
        <v>84</v>
      </c>
      <c r="C94" s="23" t="s">
        <v>362</v>
      </c>
      <c r="D94" s="18" t="s">
        <v>209</v>
      </c>
      <c r="E94" s="18" t="s">
        <v>210</v>
      </c>
      <c r="F94" s="49"/>
      <c r="G94" s="44" t="s">
        <v>211</v>
      </c>
      <c r="H94" s="41">
        <v>20000</v>
      </c>
      <c r="I94" s="41">
        <v>6000</v>
      </c>
      <c r="J94" s="41">
        <f t="shared" si="1"/>
        <v>26000</v>
      </c>
      <c r="K94" s="37"/>
    </row>
    <row r="95" spans="1:11" ht="31.5" x14ac:dyDescent="0.25">
      <c r="A95" s="15">
        <v>64</v>
      </c>
      <c r="B95" s="15">
        <v>85</v>
      </c>
      <c r="C95" s="23" t="s">
        <v>363</v>
      </c>
      <c r="D95" s="18" t="s">
        <v>212</v>
      </c>
      <c r="E95" s="18" t="s">
        <v>213</v>
      </c>
      <c r="F95" s="45"/>
      <c r="G95" s="45" t="s">
        <v>5</v>
      </c>
      <c r="H95" s="41">
        <v>15000</v>
      </c>
      <c r="I95" s="41">
        <f>0.3*H95</f>
        <v>4500</v>
      </c>
      <c r="J95" s="41">
        <f t="shared" si="1"/>
        <v>19500</v>
      </c>
      <c r="K95" s="37"/>
    </row>
    <row r="96" spans="1:11" ht="21" customHeight="1" x14ac:dyDescent="0.25">
      <c r="A96" s="15">
        <v>65</v>
      </c>
      <c r="B96" s="15">
        <v>86</v>
      </c>
      <c r="C96" s="23" t="s">
        <v>364</v>
      </c>
      <c r="D96" s="18" t="s">
        <v>214</v>
      </c>
      <c r="E96" s="18" t="s">
        <v>215</v>
      </c>
      <c r="F96" s="45"/>
      <c r="G96" s="45" t="s">
        <v>190</v>
      </c>
      <c r="H96" s="41">
        <v>900</v>
      </c>
      <c r="I96" s="41">
        <v>270</v>
      </c>
      <c r="J96" s="41">
        <f t="shared" si="1"/>
        <v>1170</v>
      </c>
      <c r="K96" s="37"/>
    </row>
    <row r="97" spans="1:11" ht="31.5" x14ac:dyDescent="0.25">
      <c r="A97" s="15">
        <v>66</v>
      </c>
      <c r="B97" s="15">
        <v>87</v>
      </c>
      <c r="C97" s="23" t="s">
        <v>365</v>
      </c>
      <c r="D97" s="18" t="s">
        <v>216</v>
      </c>
      <c r="E97" s="18" t="s">
        <v>217</v>
      </c>
      <c r="F97" s="45"/>
      <c r="G97" s="45" t="s">
        <v>5</v>
      </c>
      <c r="H97" s="41">
        <v>1500</v>
      </c>
      <c r="I97" s="41">
        <v>450</v>
      </c>
      <c r="J97" s="41">
        <f t="shared" si="1"/>
        <v>1950</v>
      </c>
      <c r="K97" s="37"/>
    </row>
    <row r="98" spans="1:11" ht="47.25" x14ac:dyDescent="0.25">
      <c r="A98" s="15">
        <v>67</v>
      </c>
      <c r="B98" s="15">
        <v>88</v>
      </c>
      <c r="C98" s="23" t="s">
        <v>366</v>
      </c>
      <c r="D98" s="18" t="s">
        <v>218</v>
      </c>
      <c r="E98" s="18" t="s">
        <v>367</v>
      </c>
      <c r="F98" s="45"/>
      <c r="G98" s="45" t="s">
        <v>59</v>
      </c>
      <c r="H98" s="41">
        <v>100</v>
      </c>
      <c r="I98" s="41">
        <v>30</v>
      </c>
      <c r="J98" s="41">
        <f t="shared" si="1"/>
        <v>130</v>
      </c>
      <c r="K98" s="37"/>
    </row>
    <row r="99" spans="1:11" ht="15.75" x14ac:dyDescent="0.25">
      <c r="A99" s="15">
        <v>68</v>
      </c>
      <c r="B99" s="15">
        <v>89</v>
      </c>
      <c r="C99" s="23" t="s">
        <v>368</v>
      </c>
      <c r="D99" s="18" t="s">
        <v>219</v>
      </c>
      <c r="E99" s="18" t="s">
        <v>220</v>
      </c>
      <c r="F99" s="45"/>
      <c r="G99" s="45" t="s">
        <v>5</v>
      </c>
      <c r="H99" s="41">
        <v>1390</v>
      </c>
      <c r="I99" s="41">
        <v>417</v>
      </c>
      <c r="J99" s="41">
        <f t="shared" si="1"/>
        <v>1807</v>
      </c>
      <c r="K99" s="37"/>
    </row>
    <row r="100" spans="1:11" ht="71.25" customHeight="1" x14ac:dyDescent="0.25">
      <c r="A100" s="15">
        <v>69</v>
      </c>
      <c r="B100" s="15">
        <v>90</v>
      </c>
      <c r="C100" s="23" t="s">
        <v>369</v>
      </c>
      <c r="D100" s="18" t="s">
        <v>221</v>
      </c>
      <c r="E100" s="18" t="s">
        <v>370</v>
      </c>
      <c r="F100" s="45"/>
      <c r="G100" s="45" t="s">
        <v>5</v>
      </c>
      <c r="H100" s="41">
        <v>2400</v>
      </c>
      <c r="I100" s="41">
        <v>720</v>
      </c>
      <c r="J100" s="41">
        <f t="shared" si="1"/>
        <v>3120</v>
      </c>
      <c r="K100" s="37"/>
    </row>
    <row r="101" spans="1:11" ht="31.5" x14ac:dyDescent="0.25">
      <c r="A101" s="15">
        <v>70</v>
      </c>
      <c r="B101" s="15">
        <v>91</v>
      </c>
      <c r="C101" s="23" t="s">
        <v>371</v>
      </c>
      <c r="D101" s="18" t="s">
        <v>222</v>
      </c>
      <c r="E101" s="18" t="s">
        <v>223</v>
      </c>
      <c r="F101" s="45"/>
      <c r="G101" s="45" t="s">
        <v>5</v>
      </c>
      <c r="H101" s="41">
        <v>150</v>
      </c>
      <c r="I101" s="41">
        <v>45</v>
      </c>
      <c r="J101" s="41">
        <f t="shared" si="1"/>
        <v>195</v>
      </c>
      <c r="K101" s="37"/>
    </row>
    <row r="102" spans="1:11" ht="31.5" x14ac:dyDescent="0.25">
      <c r="A102" s="15">
        <v>71</v>
      </c>
      <c r="B102" s="15">
        <v>92</v>
      </c>
      <c r="C102" s="23" t="s">
        <v>372</v>
      </c>
      <c r="D102" s="18" t="s">
        <v>224</v>
      </c>
      <c r="E102" s="18" t="s">
        <v>225</v>
      </c>
      <c r="F102" s="45"/>
      <c r="G102" s="45" t="s">
        <v>57</v>
      </c>
      <c r="H102" s="41">
        <v>170</v>
      </c>
      <c r="I102" s="41">
        <v>51</v>
      </c>
      <c r="J102" s="41">
        <f t="shared" si="1"/>
        <v>221</v>
      </c>
      <c r="K102" s="37"/>
    </row>
    <row r="103" spans="1:11" ht="15.75" x14ac:dyDescent="0.25">
      <c r="A103" s="15">
        <v>72</v>
      </c>
      <c r="B103" s="15">
        <v>93</v>
      </c>
      <c r="C103" s="23" t="s">
        <v>373</v>
      </c>
      <c r="D103" s="18" t="s">
        <v>226</v>
      </c>
      <c r="E103" s="18" t="s">
        <v>227</v>
      </c>
      <c r="F103" s="45"/>
      <c r="G103" s="45" t="s">
        <v>57</v>
      </c>
      <c r="H103" s="41">
        <v>30</v>
      </c>
      <c r="I103" s="41">
        <v>9</v>
      </c>
      <c r="J103" s="41">
        <f t="shared" si="1"/>
        <v>39</v>
      </c>
      <c r="K103" s="37"/>
    </row>
    <row r="104" spans="1:11" ht="33" customHeight="1" x14ac:dyDescent="0.25">
      <c r="A104" s="15">
        <v>73</v>
      </c>
      <c r="B104" s="15">
        <v>94</v>
      </c>
      <c r="C104" s="23" t="s">
        <v>374</v>
      </c>
      <c r="D104" s="18" t="s">
        <v>228</v>
      </c>
      <c r="E104" s="18" t="s">
        <v>229</v>
      </c>
      <c r="F104" s="45"/>
      <c r="G104" s="45" t="s">
        <v>5</v>
      </c>
      <c r="H104" s="41">
        <v>200</v>
      </c>
      <c r="I104" s="41">
        <v>60</v>
      </c>
      <c r="J104" s="41">
        <f t="shared" si="1"/>
        <v>260</v>
      </c>
      <c r="K104" s="37"/>
    </row>
    <row r="105" spans="1:11" ht="84" customHeight="1" x14ac:dyDescent="0.25">
      <c r="A105" s="15">
        <v>74</v>
      </c>
      <c r="B105" s="15">
        <v>95</v>
      </c>
      <c r="C105" s="23" t="s">
        <v>375</v>
      </c>
      <c r="D105" s="18" t="s">
        <v>42</v>
      </c>
      <c r="E105" s="18" t="s">
        <v>230</v>
      </c>
      <c r="F105" s="45"/>
      <c r="G105" s="45" t="s">
        <v>5</v>
      </c>
      <c r="H105" s="41">
        <v>510</v>
      </c>
      <c r="I105" s="41">
        <v>153</v>
      </c>
      <c r="J105" s="41">
        <f>H105+I105</f>
        <v>663</v>
      </c>
      <c r="K105" s="37"/>
    </row>
    <row r="106" spans="1:11" ht="47.25" x14ac:dyDescent="0.25">
      <c r="A106" s="15">
        <v>75</v>
      </c>
      <c r="B106" s="15">
        <v>96</v>
      </c>
      <c r="C106" s="23" t="s">
        <v>376</v>
      </c>
      <c r="D106" s="18" t="s">
        <v>231</v>
      </c>
      <c r="E106" s="18" t="s">
        <v>232</v>
      </c>
      <c r="F106" s="42" t="s">
        <v>406</v>
      </c>
      <c r="G106" s="50" t="s">
        <v>5</v>
      </c>
      <c r="H106" s="41">
        <v>100</v>
      </c>
      <c r="I106" s="41">
        <v>30</v>
      </c>
      <c r="J106" s="41">
        <f>H106+I106</f>
        <v>130</v>
      </c>
      <c r="K106" s="37"/>
    </row>
    <row r="107" spans="1:11" ht="58.5" customHeight="1" x14ac:dyDescent="0.25">
      <c r="A107" s="15">
        <v>76</v>
      </c>
      <c r="B107" s="15">
        <v>97</v>
      </c>
      <c r="C107" s="23" t="s">
        <v>377</v>
      </c>
      <c r="D107" s="18" t="s">
        <v>378</v>
      </c>
      <c r="E107" s="18" t="s">
        <v>423</v>
      </c>
      <c r="F107" s="42" t="s">
        <v>406</v>
      </c>
      <c r="G107" s="50" t="s">
        <v>5</v>
      </c>
      <c r="H107" s="41">
        <v>2</v>
      </c>
      <c r="I107" s="41">
        <v>0</v>
      </c>
      <c r="J107" s="41">
        <f>H107+I107</f>
        <v>2</v>
      </c>
      <c r="K107" s="46"/>
    </row>
    <row r="108" spans="1:11" ht="63" customHeight="1" x14ac:dyDescent="0.25">
      <c r="A108" s="15">
        <v>77</v>
      </c>
      <c r="B108" s="15">
        <v>98</v>
      </c>
      <c r="C108" s="23" t="s">
        <v>379</v>
      </c>
      <c r="D108" s="18" t="s">
        <v>380</v>
      </c>
      <c r="E108" s="18" t="s">
        <v>424</v>
      </c>
      <c r="F108" s="42" t="s">
        <v>406</v>
      </c>
      <c r="G108" s="50" t="s">
        <v>5</v>
      </c>
      <c r="H108" s="41">
        <v>1</v>
      </c>
      <c r="I108" s="41">
        <v>0</v>
      </c>
      <c r="J108" s="41">
        <f>H108+I108</f>
        <v>1</v>
      </c>
      <c r="K108" s="46"/>
    </row>
    <row r="109" spans="1:11" ht="124.5" customHeight="1" x14ac:dyDescent="0.25">
      <c r="A109" s="15">
        <v>78</v>
      </c>
      <c r="B109" s="15">
        <v>99</v>
      </c>
      <c r="C109" s="23" t="s">
        <v>381</v>
      </c>
      <c r="D109" s="18" t="s">
        <v>233</v>
      </c>
      <c r="E109" s="18" t="s">
        <v>234</v>
      </c>
      <c r="F109" s="26" t="s">
        <v>406</v>
      </c>
      <c r="G109" s="26" t="s">
        <v>235</v>
      </c>
      <c r="H109" s="41">
        <v>1620</v>
      </c>
      <c r="I109" s="41">
        <v>486</v>
      </c>
      <c r="J109" s="41">
        <f t="shared" ref="J109:J120" si="2">H109+I109</f>
        <v>2106</v>
      </c>
      <c r="K109" s="37"/>
    </row>
    <row r="110" spans="1:11" ht="114" customHeight="1" x14ac:dyDescent="0.25">
      <c r="A110" s="15">
        <v>79</v>
      </c>
      <c r="B110" s="15">
        <v>100</v>
      </c>
      <c r="C110" s="23" t="s">
        <v>382</v>
      </c>
      <c r="D110" s="18" t="s">
        <v>236</v>
      </c>
      <c r="E110" s="18" t="s">
        <v>237</v>
      </c>
      <c r="F110" s="26" t="s">
        <v>406</v>
      </c>
      <c r="G110" s="26" t="s">
        <v>235</v>
      </c>
      <c r="H110" s="41">
        <v>1260</v>
      </c>
      <c r="I110" s="41">
        <v>378</v>
      </c>
      <c r="J110" s="41">
        <f t="shared" si="2"/>
        <v>1638</v>
      </c>
      <c r="K110" s="37"/>
    </row>
    <row r="111" spans="1:11" ht="144" customHeight="1" x14ac:dyDescent="0.25">
      <c r="A111" s="15">
        <v>80</v>
      </c>
      <c r="B111" s="15">
        <v>101</v>
      </c>
      <c r="C111" s="23" t="s">
        <v>383</v>
      </c>
      <c r="D111" s="18" t="s">
        <v>238</v>
      </c>
      <c r="E111" s="18" t="s">
        <v>239</v>
      </c>
      <c r="F111" s="26" t="s">
        <v>406</v>
      </c>
      <c r="G111" s="26" t="s">
        <v>235</v>
      </c>
      <c r="H111" s="41">
        <v>1800</v>
      </c>
      <c r="I111" s="41">
        <v>540</v>
      </c>
      <c r="J111" s="41">
        <f t="shared" si="2"/>
        <v>2340</v>
      </c>
      <c r="K111" s="37"/>
    </row>
    <row r="112" spans="1:11" ht="151.5" customHeight="1" x14ac:dyDescent="0.25">
      <c r="A112" s="15">
        <v>81</v>
      </c>
      <c r="B112" s="15">
        <v>102</v>
      </c>
      <c r="C112" s="23" t="s">
        <v>384</v>
      </c>
      <c r="D112" s="18" t="s">
        <v>238</v>
      </c>
      <c r="E112" s="18" t="s">
        <v>385</v>
      </c>
      <c r="F112" s="26" t="s">
        <v>406</v>
      </c>
      <c r="G112" s="26" t="s">
        <v>235</v>
      </c>
      <c r="H112" s="41">
        <v>1008</v>
      </c>
      <c r="I112" s="41">
        <v>302</v>
      </c>
      <c r="J112" s="41">
        <f t="shared" si="2"/>
        <v>1310</v>
      </c>
      <c r="K112" s="37"/>
    </row>
    <row r="113" spans="1:11" ht="142.5" customHeight="1" x14ac:dyDescent="0.25">
      <c r="A113" s="15">
        <v>82</v>
      </c>
      <c r="B113" s="15">
        <v>103</v>
      </c>
      <c r="C113" s="23" t="s">
        <v>386</v>
      </c>
      <c r="D113" s="18" t="s">
        <v>240</v>
      </c>
      <c r="E113" s="18" t="s">
        <v>241</v>
      </c>
      <c r="F113" s="26" t="s">
        <v>406</v>
      </c>
      <c r="G113" s="26" t="s">
        <v>235</v>
      </c>
      <c r="H113" s="41">
        <v>1260</v>
      </c>
      <c r="I113" s="41">
        <v>378</v>
      </c>
      <c r="J113" s="41">
        <f t="shared" si="2"/>
        <v>1638</v>
      </c>
      <c r="K113" s="37"/>
    </row>
    <row r="114" spans="1:11" ht="150.75" customHeight="1" x14ac:dyDescent="0.25">
      <c r="A114" s="15">
        <v>83</v>
      </c>
      <c r="B114" s="15">
        <v>104</v>
      </c>
      <c r="C114" s="23" t="s">
        <v>387</v>
      </c>
      <c r="D114" s="18" t="s">
        <v>240</v>
      </c>
      <c r="E114" s="18" t="s">
        <v>388</v>
      </c>
      <c r="F114" s="26" t="s">
        <v>406</v>
      </c>
      <c r="G114" s="26" t="s">
        <v>235</v>
      </c>
      <c r="H114" s="41">
        <v>648</v>
      </c>
      <c r="I114" s="41">
        <v>194</v>
      </c>
      <c r="J114" s="41">
        <f t="shared" si="2"/>
        <v>842</v>
      </c>
      <c r="K114" s="37"/>
    </row>
    <row r="115" spans="1:11" ht="149.25" customHeight="1" x14ac:dyDescent="0.25">
      <c r="A115" s="15">
        <v>84</v>
      </c>
      <c r="B115" s="15">
        <v>105</v>
      </c>
      <c r="C115" s="23" t="s">
        <v>389</v>
      </c>
      <c r="D115" s="18" t="s">
        <v>242</v>
      </c>
      <c r="E115" s="18" t="s">
        <v>243</v>
      </c>
      <c r="F115" s="26" t="s">
        <v>406</v>
      </c>
      <c r="G115" s="26" t="s">
        <v>235</v>
      </c>
      <c r="H115" s="41">
        <v>720</v>
      </c>
      <c r="I115" s="41">
        <f>H115*0.3</f>
        <v>216</v>
      </c>
      <c r="J115" s="41">
        <f t="shared" si="2"/>
        <v>936</v>
      </c>
      <c r="K115" s="37"/>
    </row>
    <row r="116" spans="1:11" ht="141.75" x14ac:dyDescent="0.25">
      <c r="A116" s="15">
        <v>85</v>
      </c>
      <c r="B116" s="15">
        <v>106</v>
      </c>
      <c r="C116" s="23" t="s">
        <v>390</v>
      </c>
      <c r="D116" s="18" t="s">
        <v>242</v>
      </c>
      <c r="E116" s="18" t="s">
        <v>391</v>
      </c>
      <c r="F116" s="26" t="s">
        <v>406</v>
      </c>
      <c r="G116" s="26" t="s">
        <v>235</v>
      </c>
      <c r="H116" s="41">
        <v>360</v>
      </c>
      <c r="I116" s="41">
        <v>108</v>
      </c>
      <c r="J116" s="41">
        <f t="shared" si="2"/>
        <v>468</v>
      </c>
      <c r="K116" s="37"/>
    </row>
    <row r="117" spans="1:11" ht="63" x14ac:dyDescent="0.25">
      <c r="A117" s="15">
        <v>86</v>
      </c>
      <c r="B117" s="15">
        <v>107</v>
      </c>
      <c r="C117" s="23" t="s">
        <v>392</v>
      </c>
      <c r="D117" s="18" t="s">
        <v>244</v>
      </c>
      <c r="E117" s="18" t="s">
        <v>245</v>
      </c>
      <c r="F117" s="26" t="s">
        <v>406</v>
      </c>
      <c r="G117" s="26" t="s">
        <v>235</v>
      </c>
      <c r="H117" s="41">
        <v>108</v>
      </c>
      <c r="I117" s="41">
        <v>32</v>
      </c>
      <c r="J117" s="41">
        <f t="shared" si="2"/>
        <v>140</v>
      </c>
      <c r="K117" s="37"/>
    </row>
    <row r="118" spans="1:11" ht="87" customHeight="1" x14ac:dyDescent="0.25">
      <c r="A118" s="15">
        <v>87</v>
      </c>
      <c r="B118" s="15">
        <v>108</v>
      </c>
      <c r="C118" s="23" t="s">
        <v>393</v>
      </c>
      <c r="D118" s="18" t="s">
        <v>244</v>
      </c>
      <c r="E118" s="18" t="s">
        <v>408</v>
      </c>
      <c r="F118" s="26" t="s">
        <v>406</v>
      </c>
      <c r="G118" s="26" t="s">
        <v>235</v>
      </c>
      <c r="H118" s="41">
        <v>72</v>
      </c>
      <c r="I118" s="41">
        <v>21</v>
      </c>
      <c r="J118" s="41">
        <f t="shared" si="2"/>
        <v>93</v>
      </c>
      <c r="K118" s="37"/>
    </row>
    <row r="119" spans="1:11" ht="70.5" customHeight="1" x14ac:dyDescent="0.25">
      <c r="A119" s="15">
        <v>88</v>
      </c>
      <c r="B119" s="15">
        <v>109</v>
      </c>
      <c r="C119" s="23" t="s">
        <v>394</v>
      </c>
      <c r="D119" s="18" t="s">
        <v>246</v>
      </c>
      <c r="E119" s="18" t="s">
        <v>247</v>
      </c>
      <c r="F119" s="26" t="s">
        <v>406</v>
      </c>
      <c r="G119" s="26" t="s">
        <v>235</v>
      </c>
      <c r="H119" s="41">
        <v>108</v>
      </c>
      <c r="I119" s="41">
        <v>32</v>
      </c>
      <c r="J119" s="41">
        <f t="shared" si="2"/>
        <v>140</v>
      </c>
      <c r="K119" s="37"/>
    </row>
    <row r="120" spans="1:11" ht="87" customHeight="1" x14ac:dyDescent="0.25">
      <c r="A120" s="15">
        <v>89</v>
      </c>
      <c r="B120" s="15">
        <v>110</v>
      </c>
      <c r="C120" s="23" t="s">
        <v>395</v>
      </c>
      <c r="D120" s="18" t="s">
        <v>246</v>
      </c>
      <c r="E120" s="18" t="s">
        <v>407</v>
      </c>
      <c r="F120" s="26" t="s">
        <v>406</v>
      </c>
      <c r="G120" s="26" t="s">
        <v>235</v>
      </c>
      <c r="H120" s="41">
        <v>72</v>
      </c>
      <c r="I120" s="41">
        <v>21</v>
      </c>
      <c r="J120" s="41">
        <f t="shared" si="2"/>
        <v>93</v>
      </c>
      <c r="K120" s="37"/>
    </row>
    <row r="121" spans="1:11" ht="47.25" x14ac:dyDescent="0.25">
      <c r="A121" s="15">
        <v>90</v>
      </c>
      <c r="B121" s="15">
        <v>111</v>
      </c>
      <c r="C121" s="23" t="s">
        <v>396</v>
      </c>
      <c r="D121" s="18" t="s">
        <v>248</v>
      </c>
      <c r="E121" s="18" t="s">
        <v>249</v>
      </c>
      <c r="F121" s="26" t="s">
        <v>406</v>
      </c>
      <c r="G121" s="26" t="s">
        <v>235</v>
      </c>
      <c r="H121" s="41">
        <v>108</v>
      </c>
      <c r="I121" s="41">
        <v>32</v>
      </c>
      <c r="J121" s="41">
        <f>H121+I121</f>
        <v>140</v>
      </c>
      <c r="K121" s="37"/>
    </row>
    <row r="122" spans="1:11" ht="86.25" customHeight="1" x14ac:dyDescent="0.25">
      <c r="A122" s="15">
        <v>91</v>
      </c>
      <c r="B122" s="15">
        <v>112</v>
      </c>
      <c r="C122" s="23" t="s">
        <v>397</v>
      </c>
      <c r="D122" s="18" t="s">
        <v>248</v>
      </c>
      <c r="E122" s="18" t="s">
        <v>250</v>
      </c>
      <c r="F122" s="26"/>
      <c r="G122" s="26" t="s">
        <v>235</v>
      </c>
      <c r="H122" s="41">
        <v>72</v>
      </c>
      <c r="I122" s="41">
        <v>21</v>
      </c>
      <c r="J122" s="41">
        <f t="shared" ref="J122:J126" si="3">H122+I122</f>
        <v>93</v>
      </c>
      <c r="K122" s="37"/>
    </row>
    <row r="123" spans="1:11" s="55" customFormat="1" ht="15.75" x14ac:dyDescent="0.25">
      <c r="A123" s="15">
        <v>92</v>
      </c>
      <c r="B123" s="15">
        <v>113</v>
      </c>
      <c r="C123" s="23" t="s">
        <v>418</v>
      </c>
      <c r="D123" s="18" t="s">
        <v>409</v>
      </c>
      <c r="E123" s="18" t="s">
        <v>410</v>
      </c>
      <c r="F123" s="26"/>
      <c r="G123" s="18" t="s">
        <v>5</v>
      </c>
      <c r="H123" s="54">
        <v>20</v>
      </c>
      <c r="I123" s="17">
        <f>H123*0.3</f>
        <v>6</v>
      </c>
      <c r="J123" s="17">
        <f t="shared" si="3"/>
        <v>26</v>
      </c>
      <c r="K123" s="37"/>
    </row>
    <row r="124" spans="1:11" s="55" customFormat="1" ht="31.5" x14ac:dyDescent="0.25">
      <c r="A124" s="15">
        <v>93</v>
      </c>
      <c r="B124" s="15">
        <v>114</v>
      </c>
      <c r="C124" s="23" t="s">
        <v>419</v>
      </c>
      <c r="D124" s="18" t="s">
        <v>411</v>
      </c>
      <c r="E124" s="18" t="s">
        <v>412</v>
      </c>
      <c r="F124" s="26"/>
      <c r="G124" s="56" t="s">
        <v>5</v>
      </c>
      <c r="H124" s="54">
        <v>2000</v>
      </c>
      <c r="I124" s="17">
        <f t="shared" ref="I124:I126" si="4">H124*0.3</f>
        <v>600</v>
      </c>
      <c r="J124" s="17">
        <f t="shared" si="3"/>
        <v>2600</v>
      </c>
      <c r="K124" s="37"/>
    </row>
    <row r="125" spans="1:11" s="55" customFormat="1" ht="31.5" x14ac:dyDescent="0.25">
      <c r="A125" s="15">
        <v>94</v>
      </c>
      <c r="B125" s="15">
        <v>115</v>
      </c>
      <c r="C125" s="23" t="s">
        <v>420</v>
      </c>
      <c r="D125" s="15" t="s">
        <v>413</v>
      </c>
      <c r="E125" s="18" t="s">
        <v>414</v>
      </c>
      <c r="F125" s="58" t="s">
        <v>417</v>
      </c>
      <c r="G125" s="57" t="s">
        <v>5</v>
      </c>
      <c r="H125" s="54">
        <v>25000</v>
      </c>
      <c r="I125" s="17">
        <f t="shared" si="4"/>
        <v>7500</v>
      </c>
      <c r="J125" s="17">
        <f t="shared" si="3"/>
        <v>32500</v>
      </c>
      <c r="K125" s="37"/>
    </row>
    <row r="126" spans="1:11" s="55" customFormat="1" ht="31.5" x14ac:dyDescent="0.25">
      <c r="A126" s="15">
        <v>95</v>
      </c>
      <c r="B126" s="15">
        <v>116</v>
      </c>
      <c r="C126" s="23" t="s">
        <v>421</v>
      </c>
      <c r="D126" s="18" t="s">
        <v>415</v>
      </c>
      <c r="E126" s="18" t="s">
        <v>416</v>
      </c>
      <c r="F126" s="26"/>
      <c r="G126" s="18" t="s">
        <v>5</v>
      </c>
      <c r="H126" s="54">
        <v>30</v>
      </c>
      <c r="I126" s="17">
        <f t="shared" si="4"/>
        <v>9</v>
      </c>
      <c r="J126" s="17">
        <f t="shared" si="3"/>
        <v>39</v>
      </c>
      <c r="K126" s="37"/>
    </row>
    <row r="127" spans="1:11" x14ac:dyDescent="0.25">
      <c r="A127" s="61" t="s">
        <v>422</v>
      </c>
      <c r="B127" s="61"/>
      <c r="C127" s="61"/>
      <c r="D127" s="61"/>
      <c r="E127" s="61"/>
      <c r="F127" s="61"/>
      <c r="G127" s="61"/>
      <c r="H127" s="61"/>
      <c r="I127" s="61"/>
      <c r="J127" s="61"/>
      <c r="K127" s="61"/>
    </row>
    <row r="128" spans="1:11" ht="81" customHeight="1" x14ac:dyDescent="0.25">
      <c r="A128" s="62"/>
      <c r="B128" s="62"/>
      <c r="C128" s="62"/>
      <c r="D128" s="62"/>
      <c r="E128" s="62"/>
      <c r="F128" s="62"/>
      <c r="G128" s="62"/>
      <c r="H128" s="62"/>
      <c r="I128" s="62"/>
      <c r="J128" s="62"/>
      <c r="K128" s="62"/>
    </row>
  </sheetData>
  <autoFilter ref="A7:K7" xr:uid="{00000000-0001-0000-0000-000000000000}"/>
  <mergeCells count="5">
    <mergeCell ref="A3:K3"/>
    <mergeCell ref="A4:K4"/>
    <mergeCell ref="A5:K5"/>
    <mergeCell ref="A127:K127"/>
    <mergeCell ref="A128:K128"/>
  </mergeCells>
  <phoneticPr fontId="20" type="noConversion"/>
  <conditionalFormatting sqref="D123">
    <cfRule type="duplicateValues" dxfId="4" priority="1"/>
    <cfRule type="duplicateValues" dxfId="3" priority="2"/>
    <cfRule type="duplicateValues" dxfId="2" priority="3"/>
  </conditionalFormatting>
  <conditionalFormatting sqref="D35:E35">
    <cfRule type="duplicateValues" dxfId="1" priority="4" stopIfTrue="1"/>
    <cfRule type="duplicateValues" dxfId="0" priority="5" stopIfTrue="1"/>
  </conditionalFormatting>
  <pageMargins left="0.59" right="0.45" top="0.26" bottom="0.55000000000000004" header="0.2" footer="0.24"/>
  <pageSetup paperSize="9" scale="66" fitToHeight="0" orientation="landscape"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3"/>
  <sheetViews>
    <sheetView tabSelected="1" topLeftCell="A10" zoomScale="89" zoomScaleNormal="89" workbookViewId="0">
      <selection activeCell="T17" sqref="T17"/>
    </sheetView>
  </sheetViews>
  <sheetFormatPr defaultColWidth="8.85546875" defaultRowHeight="15.75" x14ac:dyDescent="0.25"/>
  <cols>
    <col min="1" max="2" width="7.42578125" style="2" customWidth="1"/>
    <col min="3" max="3" width="8.28515625" style="2" customWidth="1"/>
    <col min="4" max="4" width="15.42578125" style="2" customWidth="1"/>
    <col min="5" max="5" width="9.7109375" style="2" customWidth="1"/>
    <col min="6" max="6" width="8.7109375" style="2" customWidth="1"/>
    <col min="7" max="7" width="9.28515625" style="2" customWidth="1"/>
    <col min="8" max="8" width="7.85546875" style="2" customWidth="1"/>
    <col min="9" max="9" width="8.85546875" style="2" customWidth="1"/>
    <col min="10" max="10" width="7.28515625" style="2" customWidth="1"/>
    <col min="11" max="11" width="7.140625" style="2" customWidth="1"/>
    <col min="12" max="12" width="11.140625" style="2" customWidth="1"/>
    <col min="13" max="13" width="7.5703125" style="2" customWidth="1"/>
    <col min="14" max="14" width="8.85546875" style="2"/>
    <col min="15" max="15" width="10" style="2" customWidth="1"/>
    <col min="16" max="16" width="7" style="2" customWidth="1"/>
    <col min="17" max="18" width="6.7109375" style="2" customWidth="1"/>
    <col min="19" max="16384" width="8.85546875" style="2"/>
  </cols>
  <sheetData>
    <row r="1" spans="1:18" ht="18.75" x14ac:dyDescent="0.3">
      <c r="A1" s="69" t="s">
        <v>45</v>
      </c>
      <c r="B1" s="69"/>
      <c r="C1" s="69"/>
      <c r="D1" s="69"/>
      <c r="E1" s="69"/>
      <c r="F1" s="69"/>
      <c r="G1" s="69"/>
      <c r="H1" s="69"/>
      <c r="I1" s="69"/>
      <c r="J1" s="69"/>
      <c r="K1" s="69"/>
      <c r="L1" s="69"/>
      <c r="M1" s="69"/>
      <c r="N1" s="69"/>
      <c r="O1" s="69"/>
      <c r="P1" s="69"/>
      <c r="Q1" s="69"/>
      <c r="R1" s="69"/>
    </row>
    <row r="2" spans="1:18" ht="18.75" x14ac:dyDescent="0.3">
      <c r="A2" s="63" t="s">
        <v>46</v>
      </c>
      <c r="B2" s="63"/>
      <c r="C2" s="63"/>
      <c r="D2" s="63"/>
      <c r="E2" s="63"/>
      <c r="F2" s="63"/>
      <c r="G2" s="63"/>
      <c r="H2" s="63"/>
      <c r="I2" s="63"/>
      <c r="J2" s="63"/>
      <c r="K2" s="63"/>
      <c r="L2" s="63"/>
      <c r="M2" s="63"/>
      <c r="N2" s="63"/>
      <c r="O2" s="63"/>
      <c r="P2" s="63"/>
      <c r="Q2" s="63"/>
      <c r="R2" s="63"/>
    </row>
    <row r="3" spans="1:18" ht="18.75" x14ac:dyDescent="0.3">
      <c r="A3" s="8"/>
      <c r="B3" s="8"/>
      <c r="C3" s="8"/>
      <c r="D3" s="8"/>
      <c r="E3" s="8"/>
      <c r="F3" s="8"/>
      <c r="G3" s="8"/>
      <c r="H3" s="69" t="s">
        <v>31</v>
      </c>
      <c r="I3" s="69"/>
      <c r="J3" s="69"/>
      <c r="K3" s="69"/>
      <c r="L3" s="8"/>
      <c r="M3" s="8"/>
      <c r="N3" s="8"/>
      <c r="O3" s="8"/>
      <c r="P3" s="8"/>
      <c r="Q3" s="8"/>
      <c r="R3" s="8"/>
    </row>
    <row r="4" spans="1:18" ht="18.75" x14ac:dyDescent="0.3">
      <c r="A4" s="70" t="s">
        <v>32</v>
      </c>
      <c r="B4" s="70"/>
      <c r="C4" s="70"/>
      <c r="D4" s="70"/>
      <c r="E4" s="70"/>
      <c r="F4" s="70"/>
      <c r="G4" s="70"/>
      <c r="H4" s="70"/>
      <c r="I4" s="70"/>
      <c r="J4" s="70"/>
      <c r="K4" s="70"/>
      <c r="L4" s="70"/>
      <c r="M4" s="70"/>
      <c r="N4" s="70"/>
      <c r="O4" s="70"/>
      <c r="P4" s="70"/>
      <c r="Q4" s="70"/>
      <c r="R4" s="70"/>
    </row>
    <row r="5" spans="1:18" ht="18.75" x14ac:dyDescent="0.3">
      <c r="A5" s="9"/>
      <c r="B5" s="9"/>
      <c r="C5" s="9"/>
      <c r="D5" s="9"/>
      <c r="E5" s="9"/>
      <c r="F5" s="9"/>
      <c r="G5" s="9"/>
      <c r="H5" s="9"/>
      <c r="I5" s="9"/>
      <c r="J5" s="9"/>
      <c r="K5" s="9"/>
      <c r="L5" s="9"/>
      <c r="M5" s="9"/>
      <c r="N5" s="9"/>
      <c r="O5" s="9"/>
      <c r="P5" s="9"/>
      <c r="Q5" s="9"/>
      <c r="R5" s="9"/>
    </row>
    <row r="6" spans="1:18" ht="36.6" customHeight="1" x14ac:dyDescent="0.25">
      <c r="A6" s="71" t="s">
        <v>47</v>
      </c>
      <c r="B6" s="71"/>
      <c r="C6" s="71"/>
      <c r="D6" s="71"/>
      <c r="E6" s="71"/>
      <c r="F6" s="71"/>
      <c r="G6" s="71"/>
      <c r="H6" s="71"/>
      <c r="I6" s="71"/>
      <c r="J6" s="71"/>
      <c r="K6" s="71"/>
      <c r="L6" s="71"/>
      <c r="M6" s="71"/>
      <c r="N6" s="71"/>
      <c r="O6" s="71"/>
      <c r="P6" s="71"/>
      <c r="Q6" s="71"/>
      <c r="R6" s="71"/>
    </row>
    <row r="7" spans="1:18" ht="19.899999999999999" customHeight="1" x14ac:dyDescent="0.25">
      <c r="A7" s="71" t="s">
        <v>33</v>
      </c>
      <c r="B7" s="71"/>
      <c r="C7" s="71"/>
      <c r="D7" s="71"/>
      <c r="E7" s="10"/>
      <c r="F7" s="10"/>
      <c r="G7" s="10"/>
      <c r="H7" s="10"/>
      <c r="I7" s="10"/>
      <c r="J7" s="10"/>
      <c r="K7" s="10"/>
      <c r="L7" s="10"/>
      <c r="M7" s="10"/>
      <c r="N7" s="10"/>
      <c r="O7" s="10"/>
      <c r="P7" s="10"/>
      <c r="Q7" s="10"/>
      <c r="R7" s="10"/>
    </row>
    <row r="8" spans="1:18" ht="7.15" customHeight="1" x14ac:dyDescent="0.25"/>
    <row r="9" spans="1:18" ht="62.45" customHeight="1" x14ac:dyDescent="0.25">
      <c r="A9" s="64" t="s">
        <v>51</v>
      </c>
      <c r="B9" s="65" t="s">
        <v>252</v>
      </c>
      <c r="C9" s="64" t="s">
        <v>251</v>
      </c>
      <c r="D9" s="64" t="s">
        <v>257</v>
      </c>
      <c r="E9" s="64" t="s">
        <v>36</v>
      </c>
      <c r="F9" s="64" t="s">
        <v>39</v>
      </c>
      <c r="G9" s="64" t="s">
        <v>40</v>
      </c>
      <c r="H9" s="64" t="s">
        <v>8</v>
      </c>
      <c r="I9" s="72" t="s">
        <v>9</v>
      </c>
      <c r="J9" s="64" t="s">
        <v>0</v>
      </c>
      <c r="K9" s="64" t="s">
        <v>10</v>
      </c>
      <c r="L9" s="64"/>
      <c r="M9" s="64"/>
      <c r="N9" s="64" t="s">
        <v>11</v>
      </c>
      <c r="O9" s="64" t="s">
        <v>12</v>
      </c>
      <c r="P9" s="64" t="s">
        <v>13</v>
      </c>
      <c r="Q9" s="64" t="s">
        <v>14</v>
      </c>
      <c r="R9" s="64" t="s">
        <v>15</v>
      </c>
    </row>
    <row r="10" spans="1:18" ht="88.5" customHeight="1" x14ac:dyDescent="0.25">
      <c r="A10" s="64"/>
      <c r="B10" s="66"/>
      <c r="C10" s="64"/>
      <c r="D10" s="64"/>
      <c r="E10" s="64"/>
      <c r="F10" s="64"/>
      <c r="G10" s="64"/>
      <c r="H10" s="64"/>
      <c r="I10" s="72"/>
      <c r="J10" s="64"/>
      <c r="K10" s="3" t="s">
        <v>1</v>
      </c>
      <c r="L10" s="4" t="s">
        <v>2</v>
      </c>
      <c r="M10" s="3" t="s">
        <v>3</v>
      </c>
      <c r="N10" s="64"/>
      <c r="O10" s="64"/>
      <c r="P10" s="64"/>
      <c r="Q10" s="64"/>
      <c r="R10" s="64"/>
    </row>
    <row r="11" spans="1:18" ht="34.9" customHeight="1" x14ac:dyDescent="0.25">
      <c r="A11" s="1"/>
      <c r="B11" s="5" t="s">
        <v>16</v>
      </c>
      <c r="C11" s="5" t="s">
        <v>17</v>
      </c>
      <c r="D11" s="5" t="s">
        <v>18</v>
      </c>
      <c r="E11" s="5" t="s">
        <v>19</v>
      </c>
      <c r="F11" s="5" t="s">
        <v>20</v>
      </c>
      <c r="G11" s="5" t="s">
        <v>21</v>
      </c>
      <c r="H11" s="5" t="s">
        <v>22</v>
      </c>
      <c r="I11" s="5" t="s">
        <v>23</v>
      </c>
      <c r="J11" s="5" t="s">
        <v>24</v>
      </c>
      <c r="K11" s="5" t="s">
        <v>25</v>
      </c>
      <c r="L11" s="5" t="s">
        <v>26</v>
      </c>
      <c r="M11" s="5" t="s">
        <v>27</v>
      </c>
      <c r="N11" s="5" t="s">
        <v>254</v>
      </c>
      <c r="O11" s="5" t="s">
        <v>255</v>
      </c>
      <c r="P11" s="5" t="s">
        <v>28</v>
      </c>
      <c r="Q11" s="5" t="s">
        <v>29</v>
      </c>
      <c r="R11" s="5" t="s">
        <v>256</v>
      </c>
    </row>
    <row r="12" spans="1:18" x14ac:dyDescent="0.25">
      <c r="A12" s="6">
        <v>1</v>
      </c>
      <c r="B12" s="6"/>
      <c r="C12" s="7"/>
      <c r="D12" s="7"/>
      <c r="E12" s="7"/>
      <c r="F12" s="7"/>
      <c r="G12" s="7"/>
      <c r="H12" s="7"/>
      <c r="I12" s="7"/>
      <c r="J12" s="7"/>
      <c r="K12" s="7"/>
      <c r="L12" s="7"/>
      <c r="M12" s="7"/>
      <c r="N12" s="7"/>
      <c r="O12" s="7"/>
      <c r="P12" s="7"/>
      <c r="Q12" s="7"/>
      <c r="R12" s="7"/>
    </row>
    <row r="13" spans="1:18" x14ac:dyDescent="0.25">
      <c r="A13" s="6">
        <v>2</v>
      </c>
      <c r="B13" s="6"/>
      <c r="C13" s="7"/>
      <c r="D13" s="7"/>
      <c r="E13" s="7"/>
      <c r="F13" s="7"/>
      <c r="G13" s="7"/>
      <c r="H13" s="7"/>
      <c r="I13" s="7"/>
      <c r="J13" s="7"/>
      <c r="K13" s="7"/>
      <c r="L13" s="7"/>
      <c r="M13" s="7"/>
      <c r="N13" s="7"/>
      <c r="O13" s="7"/>
      <c r="P13" s="7"/>
      <c r="Q13" s="7"/>
      <c r="R13" s="7"/>
    </row>
    <row r="14" spans="1:18" x14ac:dyDescent="0.25">
      <c r="A14" s="6" t="s">
        <v>30</v>
      </c>
      <c r="B14" s="6"/>
      <c r="C14" s="7"/>
      <c r="D14" s="7"/>
      <c r="E14" s="7"/>
      <c r="F14" s="7"/>
      <c r="G14" s="7"/>
      <c r="H14" s="7"/>
      <c r="I14" s="7"/>
      <c r="J14" s="7"/>
      <c r="K14" s="7"/>
      <c r="L14" s="7"/>
      <c r="M14" s="7"/>
      <c r="N14" s="7"/>
      <c r="O14" s="7"/>
      <c r="P14" s="7"/>
      <c r="Q14" s="7"/>
      <c r="R14" s="7"/>
    </row>
    <row r="15" spans="1:18" ht="41.25" customHeight="1" x14ac:dyDescent="0.3">
      <c r="A15" s="73" t="s">
        <v>253</v>
      </c>
      <c r="B15" s="73"/>
      <c r="C15" s="73"/>
      <c r="D15" s="73"/>
      <c r="E15" s="73"/>
      <c r="F15" s="73"/>
      <c r="G15" s="73"/>
      <c r="H15" s="73"/>
      <c r="I15" s="73"/>
      <c r="J15" s="73"/>
      <c r="K15" s="73"/>
      <c r="L15" s="73"/>
      <c r="M15" s="73"/>
      <c r="N15" s="73"/>
      <c r="O15" s="73"/>
      <c r="P15" s="73"/>
      <c r="Q15" s="73"/>
      <c r="R15" s="73"/>
    </row>
    <row r="16" spans="1:18" ht="40.9" customHeight="1" x14ac:dyDescent="0.25">
      <c r="A16" s="74" t="s">
        <v>402</v>
      </c>
      <c r="B16" s="74"/>
      <c r="C16" s="74"/>
      <c r="D16" s="74"/>
      <c r="E16" s="74"/>
      <c r="F16" s="74"/>
      <c r="G16" s="74"/>
      <c r="H16" s="74"/>
      <c r="I16" s="74"/>
      <c r="J16" s="74"/>
      <c r="K16" s="74"/>
      <c r="L16" s="74"/>
      <c r="M16" s="74"/>
      <c r="N16" s="74"/>
      <c r="O16" s="74"/>
      <c r="P16" s="74"/>
      <c r="Q16" s="74"/>
      <c r="R16" s="74"/>
    </row>
    <row r="17" spans="1:18" ht="148.15" customHeight="1" x14ac:dyDescent="0.25">
      <c r="A17" s="75" t="s">
        <v>38</v>
      </c>
      <c r="B17" s="75"/>
      <c r="C17" s="76"/>
      <c r="D17" s="76"/>
      <c r="E17" s="76"/>
      <c r="F17" s="76"/>
      <c r="G17" s="76"/>
      <c r="H17" s="76"/>
      <c r="I17" s="76"/>
      <c r="J17" s="76"/>
      <c r="K17" s="76"/>
      <c r="L17" s="76"/>
      <c r="M17" s="76"/>
      <c r="N17" s="76"/>
      <c r="O17" s="76"/>
      <c r="P17" s="76"/>
      <c r="Q17" s="76"/>
      <c r="R17" s="76"/>
    </row>
    <row r="18" spans="1:18" ht="37.15" customHeight="1" x14ac:dyDescent="0.25">
      <c r="A18" s="11"/>
      <c r="B18" s="11"/>
      <c r="C18" s="12"/>
      <c r="D18" s="12"/>
      <c r="E18" s="12"/>
      <c r="F18" s="12"/>
      <c r="G18" s="12"/>
      <c r="H18" s="12"/>
      <c r="I18" s="12"/>
      <c r="J18" s="12"/>
      <c r="K18" s="12"/>
      <c r="L18" s="12"/>
      <c r="M18" s="12"/>
      <c r="N18" s="12"/>
      <c r="O18" s="12"/>
      <c r="P18" s="12"/>
      <c r="Q18" s="12"/>
      <c r="R18" s="12"/>
    </row>
    <row r="19" spans="1:18" x14ac:dyDescent="0.25">
      <c r="L19" s="77" t="s">
        <v>44</v>
      </c>
      <c r="M19" s="77"/>
      <c r="N19" s="77"/>
      <c r="O19" s="77"/>
      <c r="P19" s="77"/>
      <c r="Q19" s="77"/>
      <c r="R19" s="77"/>
    </row>
    <row r="20" spans="1:18" x14ac:dyDescent="0.25">
      <c r="L20" s="78" t="s">
        <v>34</v>
      </c>
      <c r="M20" s="78"/>
      <c r="N20" s="78"/>
      <c r="O20" s="78"/>
      <c r="P20" s="78"/>
      <c r="Q20" s="78"/>
      <c r="R20" s="78"/>
    </row>
    <row r="21" spans="1:18" x14ac:dyDescent="0.25">
      <c r="L21" s="77" t="s">
        <v>35</v>
      </c>
      <c r="M21" s="77"/>
      <c r="N21" s="77"/>
      <c r="O21" s="77"/>
      <c r="P21" s="77"/>
      <c r="Q21" s="77"/>
      <c r="R21" s="77"/>
    </row>
    <row r="23" spans="1:18" ht="236.25" customHeight="1" x14ac:dyDescent="0.25">
      <c r="A23" s="67" t="s">
        <v>398</v>
      </c>
      <c r="B23" s="67"/>
      <c r="C23" s="68"/>
      <c r="D23" s="68"/>
      <c r="E23" s="68"/>
      <c r="F23" s="68"/>
      <c r="G23" s="68"/>
      <c r="H23" s="68"/>
      <c r="I23" s="68"/>
      <c r="J23" s="68"/>
      <c r="K23" s="68"/>
      <c r="L23" s="68"/>
      <c r="M23" s="68"/>
      <c r="N23" s="68"/>
      <c r="O23" s="68"/>
      <c r="P23" s="68"/>
      <c r="Q23" s="68"/>
      <c r="R23" s="68"/>
    </row>
  </sheetData>
  <mergeCells count="29">
    <mergeCell ref="A16:R16"/>
    <mergeCell ref="A17:R17"/>
    <mergeCell ref="L19:R19"/>
    <mergeCell ref="L20:R20"/>
    <mergeCell ref="L21:R21"/>
    <mergeCell ref="A23:R23"/>
    <mergeCell ref="P9:P10"/>
    <mergeCell ref="Q9:Q10"/>
    <mergeCell ref="A1:R1"/>
    <mergeCell ref="H3:K3"/>
    <mergeCell ref="A4:R4"/>
    <mergeCell ref="A6:R6"/>
    <mergeCell ref="A7:D7"/>
    <mergeCell ref="H9:H10"/>
    <mergeCell ref="I9:I10"/>
    <mergeCell ref="J9:J10"/>
    <mergeCell ref="K9:M9"/>
    <mergeCell ref="N9:N10"/>
    <mergeCell ref="O9:O10"/>
    <mergeCell ref="A9:A10"/>
    <mergeCell ref="A15:R15"/>
    <mergeCell ref="A2:R2"/>
    <mergeCell ref="C9:C10"/>
    <mergeCell ref="D9:D10"/>
    <mergeCell ref="E9:E10"/>
    <mergeCell ref="F9:F10"/>
    <mergeCell ref="G9:G10"/>
    <mergeCell ref="B9:B10"/>
    <mergeCell ref="R9:R10"/>
  </mergeCells>
  <pageMargins left="0.7" right="0.44" top="0.5" bottom="0.5" header="0.3" footer="0.3"/>
  <pageSetup paperSize="9" scale="86"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PL1</vt:lpstr>
      <vt:lpstr>PL2</vt:lpstr>
      <vt:lpstr>'PL1'!Print_Area</vt:lpstr>
      <vt:lpstr>'PL2'!Print_Area</vt:lpstr>
      <vt:lpstr>'PL1'!Print_Titles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2025-04-15T10:13:05Z</cp:lastPrinted>
  <dcterms:created xsi:type="dcterms:W3CDTF">2024-06-11T09:49:58Z</dcterms:created>
  <dcterms:modified xsi:type="dcterms:W3CDTF">2025-04-15T10:29:46Z</dcterms:modified>
</cp:coreProperties>
</file>